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7470" windowHeight="2670"/>
  </bookViews>
  <sheets>
    <sheet name="Categoria" sheetId="45" r:id="rId1"/>
  </sheets>
  <definedNames>
    <definedName name="_xlnm.Print_Area" localSheetId="0">Categoria!$A$1:$G$89</definedName>
  </definedNames>
  <calcPr calcId="125725"/>
</workbook>
</file>

<file path=xl/calcChain.xml><?xml version="1.0" encoding="utf-8"?>
<calcChain xmlns="http://schemas.openxmlformats.org/spreadsheetml/2006/main">
  <c r="F79" i="45"/>
  <c r="F74" s="1"/>
  <c r="F56"/>
  <c r="F42"/>
  <c r="F33"/>
  <c r="F29"/>
  <c r="F61" s="1"/>
  <c r="F38" l="1"/>
  <c r="F39" s="1"/>
  <c r="F63" s="1"/>
  <c r="F34"/>
  <c r="F35" s="1"/>
  <c r="F62" s="1"/>
  <c r="F45"/>
  <c r="F48" s="1"/>
  <c r="F64" s="1"/>
  <c r="F57"/>
  <c r="F58" l="1"/>
  <c r="F65" s="1"/>
  <c r="F67" s="1"/>
</calcChain>
</file>

<file path=xl/sharedStrings.xml><?xml version="1.0" encoding="utf-8"?>
<sst xmlns="http://schemas.openxmlformats.org/spreadsheetml/2006/main" count="154" uniqueCount="102">
  <si>
    <t>Módulo 01 – Mão de obra - Remuneração</t>
  </si>
  <si>
    <t xml:space="preserve"> Composição da Remuneração</t>
  </si>
  <si>
    <t>Valor Unitário Mensal</t>
  </si>
  <si>
    <t>A</t>
  </si>
  <si>
    <t xml:space="preserve"> Salário base</t>
  </si>
  <si>
    <t>B</t>
  </si>
  <si>
    <t>C</t>
  </si>
  <si>
    <t>D</t>
  </si>
  <si>
    <t>E</t>
  </si>
  <si>
    <t>F</t>
  </si>
  <si>
    <t>G</t>
  </si>
  <si>
    <t>TOTAL DA REMUNERAÇÃO</t>
  </si>
  <si>
    <t>Módulo 02 – Benefícios mensais e diários</t>
  </si>
  <si>
    <t xml:space="preserve"> Benefícios Mensais e Diários</t>
  </si>
  <si>
    <t>VALOR R$</t>
  </si>
  <si>
    <t xml:space="preserve"> Transporte</t>
  </si>
  <si>
    <t xml:space="preserve"> Auxílio alimentação (refeição, cesta básica)</t>
  </si>
  <si>
    <t>TOTAL DE BENEFÍCIOS MENSAIS E DIÁRIOS</t>
  </si>
  <si>
    <t>Módulo 03 – Insumos Diversos</t>
  </si>
  <si>
    <t xml:space="preserve"> Insumos Diversos</t>
  </si>
  <si>
    <t xml:space="preserve"> Uniformes</t>
  </si>
  <si>
    <t>TOTAL DE INSUMOS DIVERSOS</t>
  </si>
  <si>
    <t>Módulo 04 – Encargos Sociais e Trabalhistas</t>
  </si>
  <si>
    <t xml:space="preserve"> Submódulo 4.1 – Encargos previdenciários e FGTS</t>
  </si>
  <si>
    <t>%</t>
  </si>
  <si>
    <t xml:space="preserve"> INSS</t>
  </si>
  <si>
    <t xml:space="preserve"> SESI ou SESC</t>
  </si>
  <si>
    <t xml:space="preserve"> SENAI ou SENAC</t>
  </si>
  <si>
    <t xml:space="preserve"> INCRA</t>
  </si>
  <si>
    <t xml:space="preserve"> Salário-educação</t>
  </si>
  <si>
    <t xml:space="preserve"> FGTS</t>
  </si>
  <si>
    <t xml:space="preserve"> Seguro acidente do trabalho</t>
  </si>
  <si>
    <t>H</t>
  </si>
  <si>
    <t xml:space="preserve"> SEBRAE</t>
  </si>
  <si>
    <t xml:space="preserve">TOTAL </t>
  </si>
  <si>
    <t>Submódulo 4.2 – 13º Salário e Adicional de Férias</t>
  </si>
  <si>
    <t xml:space="preserve"> 13º Salário</t>
  </si>
  <si>
    <t>Adicional de Férias</t>
  </si>
  <si>
    <t xml:space="preserve"> Subtotal</t>
  </si>
  <si>
    <t xml:space="preserve"> Incidência do Submódulo 4.1 sobre 13º Salário</t>
  </si>
  <si>
    <t>Submódulo 4.3 – Afastamento Maternidade</t>
  </si>
  <si>
    <t xml:space="preserve"> Afastamento maternidade</t>
  </si>
  <si>
    <t xml:space="preserve"> Incidência do Submódulo 4.1 sobre o afastamento</t>
  </si>
  <si>
    <t xml:space="preserve">    Submódulo 4.4 – Rescisão</t>
  </si>
  <si>
    <t xml:space="preserve"> Aviso prévio indenizado</t>
  </si>
  <si>
    <t xml:space="preserve"> Incidência do FGTS sobre aviso prévio indenizado</t>
  </si>
  <si>
    <t xml:space="preserve"> Multa do FGTS do aviso prévio indenizado </t>
  </si>
  <si>
    <t xml:space="preserve"> Aviso prévio trabalhado</t>
  </si>
  <si>
    <t xml:space="preserve"> Incidência do Submódulo 4.1 sobre aviso prévio trabalhado</t>
  </si>
  <si>
    <t>Multa FGTS do aviso prévio trabalhado</t>
  </si>
  <si>
    <t xml:space="preserve"> Multa FGTS  - rescisão sem justa causa (50%) </t>
  </si>
  <si>
    <t xml:space="preserve"> Submódulo 4.5 – Custo de reposição do profissional ausente </t>
  </si>
  <si>
    <t xml:space="preserve"> Férias</t>
  </si>
  <si>
    <t xml:space="preserve"> Ausência por doença</t>
  </si>
  <si>
    <t xml:space="preserve"> Licença-paternidade</t>
  </si>
  <si>
    <t xml:space="preserve"> Ausências legais</t>
  </si>
  <si>
    <t xml:space="preserve"> Ausência por acidente de trabalho </t>
  </si>
  <si>
    <t xml:space="preserve"> Outros (especificar) </t>
  </si>
  <si>
    <t xml:space="preserve"> Incidência do Submódulo 4.1 sobre o custo de reposição</t>
  </si>
  <si>
    <t>Quadro Resumo - Módulo 04 – Encargos Sociais e Trabalhistas</t>
  </si>
  <si>
    <t xml:space="preserve"> Encargos Sociais e Trabalhistas</t>
  </si>
  <si>
    <t>4.1</t>
  </si>
  <si>
    <t xml:space="preserve"> Encargos sociais e FGTS</t>
  </si>
  <si>
    <t>4.2</t>
  </si>
  <si>
    <t xml:space="preserve"> 13º (décimo terceiro salário)</t>
  </si>
  <si>
    <t>4.3</t>
  </si>
  <si>
    <t>4.4</t>
  </si>
  <si>
    <t xml:space="preserve"> Custo de rescisão</t>
  </si>
  <si>
    <t>4.5</t>
  </si>
  <si>
    <t xml:space="preserve"> Custo de reposição do profissional ausente</t>
  </si>
  <si>
    <t>4.6</t>
  </si>
  <si>
    <t xml:space="preserve"> Outros (especificar)</t>
  </si>
  <si>
    <t>TOTAL DOS ENCARGOS SOCIAIS E TRABALHISTAS</t>
  </si>
  <si>
    <t>(MT) Custo total da planilha para efeito de cálculo dos módulos 05 (M1+M2+M3+M4)</t>
  </si>
  <si>
    <t>Módulo 05 – Custos Indiretos, tributos e lucro</t>
  </si>
  <si>
    <t>Custos Indiretos, Tributos e Lucro</t>
  </si>
  <si>
    <t xml:space="preserve"> Custos Indiretos</t>
  </si>
  <si>
    <t xml:space="preserve"> Lucro</t>
  </si>
  <si>
    <t xml:space="preserve"> Tributos </t>
  </si>
  <si>
    <t>Fator auxiliar para cálculo [1-(C1+C2+C3)]</t>
  </si>
  <si>
    <t xml:space="preserve">Fator auxiliar para cálculo por dentro C/D </t>
  </si>
  <si>
    <t xml:space="preserve"> C1. PIS</t>
  </si>
  <si>
    <t xml:space="preserve"> C2. COFINS</t>
  </si>
  <si>
    <t xml:space="preserve"> C3. ISS</t>
  </si>
  <si>
    <t>Total dos tributos</t>
  </si>
  <si>
    <t>TOTAL</t>
  </si>
  <si>
    <t>Descrição</t>
  </si>
  <si>
    <t>PREÇO (R$)</t>
  </si>
  <si>
    <t xml:space="preserve"> I – Composição da Remuneração</t>
  </si>
  <si>
    <t xml:space="preserve"> II – Benefícios mensais e diários</t>
  </si>
  <si>
    <t xml:space="preserve"> III – Insumos diversos </t>
  </si>
  <si>
    <t xml:space="preserve"> IV – Encargos sociais e trabalhistas</t>
  </si>
  <si>
    <t xml:space="preserve"> Subtotal (I + II + III + IV)</t>
  </si>
  <si>
    <t xml:space="preserve"> V – Custos indiretos, tributos e lucro</t>
  </si>
  <si>
    <t>VALOR TOTAL POR EMPREGADO</t>
  </si>
  <si>
    <t xml:space="preserve"> </t>
  </si>
  <si>
    <t>Benefício Social Familiar</t>
  </si>
  <si>
    <t>TOTAIS DA CATEGORIA PROFISSIONAL –  Auxiliar Saúde Bucal - (40h semanais)</t>
  </si>
  <si>
    <t xml:space="preserve">Categoria Profissional: </t>
  </si>
  <si>
    <t>Insalubridade/periculosidade</t>
  </si>
  <si>
    <t>EPI</t>
  </si>
  <si>
    <t>Equipamentos (custo da depreciação)</t>
  </si>
</sst>
</file>

<file path=xl/styles.xml><?xml version="1.0" encoding="utf-8"?>
<styleSheet xmlns="http://schemas.openxmlformats.org/spreadsheetml/2006/main">
  <numFmts count="3">
    <numFmt numFmtId="164" formatCode="&quot;R$&quot;\ #,##0.00"/>
    <numFmt numFmtId="165" formatCode="0.0000%"/>
    <numFmt numFmtId="166" formatCode="0.000%"/>
  </numFmts>
  <fonts count="9">
    <font>
      <sz val="11"/>
      <color theme="1"/>
      <name val="Calibri"/>
      <family val="2"/>
      <scheme val="minor"/>
    </font>
    <font>
      <b/>
      <i/>
      <sz val="9"/>
      <color theme="1"/>
      <name val="Arial Narrow"/>
      <family val="2"/>
    </font>
    <font>
      <b/>
      <sz val="9"/>
      <color theme="1"/>
      <name val="Arial Narrow"/>
      <family val="2"/>
    </font>
    <font>
      <i/>
      <sz val="9"/>
      <color theme="1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20">
    <xf numFmtId="0" fontId="0" fillId="0" borderId="0" xfId="0"/>
    <xf numFmtId="0" fontId="3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center"/>
    </xf>
    <xf numFmtId="164" fontId="4" fillId="3" borderId="5" xfId="0" applyNumberFormat="1" applyFont="1" applyFill="1" applyBorder="1" applyAlignment="1" applyProtection="1">
      <alignment horizontal="right" wrapText="1"/>
      <protection locked="0"/>
    </xf>
    <xf numFmtId="164" fontId="0" fillId="2" borderId="5" xfId="0" applyNumberFormat="1" applyFill="1" applyBorder="1"/>
    <xf numFmtId="0" fontId="2" fillId="3" borderId="5" xfId="0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0" fontId="4" fillId="3" borderId="5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right"/>
    </xf>
    <xf numFmtId="10" fontId="0" fillId="0" borderId="0" xfId="0" applyNumberFormat="1"/>
    <xf numFmtId="10" fontId="2" fillId="2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0" fontId="4" fillId="3" borderId="5" xfId="0" applyNumberFormat="1" applyFont="1" applyFill="1" applyBorder="1" applyAlignment="1">
      <alignment horizontal="center" wrapText="1"/>
    </xf>
    <xf numFmtId="164" fontId="4" fillId="3" borderId="5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/>
    </xf>
    <xf numFmtId="10" fontId="2" fillId="3" borderId="5" xfId="0" applyNumberFormat="1" applyFont="1" applyFill="1" applyBorder="1" applyAlignment="1">
      <alignment horizontal="center" wrapText="1"/>
    </xf>
    <xf numFmtId="10" fontId="3" fillId="2" borderId="5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right"/>
    </xf>
    <xf numFmtId="165" fontId="2" fillId="3" borderId="5" xfId="0" applyNumberFormat="1" applyFont="1" applyFill="1" applyBorder="1" applyAlignment="1">
      <alignment horizontal="center" wrapText="1"/>
    </xf>
    <xf numFmtId="165" fontId="3" fillId="2" borderId="5" xfId="0" applyNumberFormat="1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center"/>
    </xf>
    <xf numFmtId="10" fontId="2" fillId="3" borderId="5" xfId="0" applyNumberFormat="1" applyFont="1" applyFill="1" applyBorder="1" applyAlignment="1">
      <alignment horizontal="center"/>
    </xf>
    <xf numFmtId="10" fontId="4" fillId="2" borderId="5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right"/>
    </xf>
    <xf numFmtId="0" fontId="4" fillId="3" borderId="1" xfId="0" applyFont="1" applyFill="1" applyBorder="1" applyAlignment="1"/>
    <xf numFmtId="10" fontId="4" fillId="3" borderId="6" xfId="0" applyNumberFormat="1" applyFont="1" applyFill="1" applyBorder="1" applyAlignment="1"/>
    <xf numFmtId="10" fontId="0" fillId="2" borderId="6" xfId="0" applyNumberFormat="1" applyFill="1" applyBorder="1" applyAlignment="1"/>
    <xf numFmtId="164" fontId="1" fillId="2" borderId="5" xfId="0" applyNumberFormat="1" applyFont="1" applyFill="1" applyBorder="1" applyAlignment="1">
      <alignment horizontal="right" wrapText="1"/>
    </xf>
    <xf numFmtId="0" fontId="2" fillId="3" borderId="6" xfId="0" applyFont="1" applyFill="1" applyBorder="1" applyAlignment="1">
      <alignment horizontal="center"/>
    </xf>
    <xf numFmtId="164" fontId="0" fillId="0" borderId="0" xfId="0" applyNumberFormat="1"/>
    <xf numFmtId="10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0" fontId="4" fillId="3" borderId="1" xfId="0" applyNumberFormat="1" applyFont="1" applyFill="1" applyBorder="1" applyAlignment="1">
      <alignment horizontal="center" wrapText="1"/>
    </xf>
    <xf numFmtId="164" fontId="4" fillId="3" borderId="6" xfId="0" applyNumberFormat="1" applyFont="1" applyFill="1" applyBorder="1" applyAlignment="1">
      <alignment horizontal="right"/>
    </xf>
    <xf numFmtId="0" fontId="0" fillId="3" borderId="7" xfId="0" applyFill="1" applyBorder="1" applyAlignment="1"/>
    <xf numFmtId="10" fontId="4" fillId="3" borderId="6" xfId="0" applyNumberFormat="1" applyFont="1" applyFill="1" applyBorder="1" applyAlignment="1">
      <alignment horizontal="center" wrapText="1"/>
    </xf>
    <xf numFmtId="164" fontId="4" fillId="3" borderId="14" xfId="0" applyNumberFormat="1" applyFont="1" applyFill="1" applyBorder="1" applyAlignment="1">
      <alignment horizontal="right" wrapText="1"/>
    </xf>
    <xf numFmtId="0" fontId="0" fillId="3" borderId="15" xfId="0" applyFill="1" applyBorder="1" applyAlignment="1"/>
    <xf numFmtId="164" fontId="4" fillId="3" borderId="9" xfId="0" applyNumberFormat="1" applyFont="1" applyFill="1" applyBorder="1" applyAlignment="1">
      <alignment horizontal="right" wrapText="1"/>
    </xf>
    <xf numFmtId="0" fontId="0" fillId="3" borderId="16" xfId="0" applyFill="1" applyBorder="1" applyAlignment="1"/>
    <xf numFmtId="10" fontId="3" fillId="2" borderId="6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right"/>
    </xf>
    <xf numFmtId="10" fontId="4" fillId="4" borderId="5" xfId="0" applyNumberFormat="1" applyFont="1" applyFill="1" applyBorder="1" applyAlignment="1">
      <alignment horizontal="center"/>
    </xf>
    <xf numFmtId="166" fontId="4" fillId="3" borderId="5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 applyProtection="1">
      <alignment horizontal="right" wrapText="1"/>
      <protection locked="0"/>
    </xf>
    <xf numFmtId="0" fontId="4" fillId="3" borderId="1" xfId="0" applyFont="1" applyFill="1" applyBorder="1" applyAlignment="1">
      <alignment horizontal="justify"/>
    </xf>
    <xf numFmtId="0" fontId="4" fillId="3" borderId="2" xfId="0" applyFont="1" applyFill="1" applyBorder="1" applyAlignment="1">
      <alignment horizontal="justify"/>
    </xf>
    <xf numFmtId="0" fontId="4" fillId="3" borderId="3" xfId="0" applyFont="1" applyFill="1" applyBorder="1" applyAlignment="1">
      <alignment horizontal="justify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justify"/>
    </xf>
    <xf numFmtId="0" fontId="2" fillId="2" borderId="2" xfId="0" applyFont="1" applyFill="1" applyBorder="1" applyAlignment="1">
      <alignment horizontal="justify"/>
    </xf>
    <xf numFmtId="0" fontId="2" fillId="2" borderId="3" xfId="0" applyFont="1" applyFill="1" applyBorder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justify"/>
    </xf>
    <xf numFmtId="0" fontId="3" fillId="2" borderId="2" xfId="0" applyFont="1" applyFill="1" applyBorder="1" applyAlignment="1">
      <alignment horizontal="justify"/>
    </xf>
    <xf numFmtId="0" fontId="3" fillId="2" borderId="3" xfId="0" applyFont="1" applyFill="1" applyBorder="1" applyAlignment="1">
      <alignment horizontal="justify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justify"/>
    </xf>
    <xf numFmtId="0" fontId="4" fillId="3" borderId="5" xfId="0" applyFont="1" applyFill="1" applyBorder="1" applyAlignment="1">
      <alignment horizontal="justify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justify"/>
    </xf>
    <xf numFmtId="0" fontId="2" fillId="3" borderId="2" xfId="0" applyFont="1" applyFill="1" applyBorder="1" applyAlignment="1">
      <alignment horizontal="justify"/>
    </xf>
    <xf numFmtId="0" fontId="2" fillId="3" borderId="3" xfId="0" applyFont="1" applyFill="1" applyBorder="1" applyAlignment="1">
      <alignment horizontal="justify"/>
    </xf>
    <xf numFmtId="0" fontId="4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right" wrapText="1"/>
    </xf>
    <xf numFmtId="164" fontId="4" fillId="2" borderId="3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right" wrapText="1"/>
    </xf>
    <xf numFmtId="0" fontId="2" fillId="3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right" wrapText="1"/>
      <protection locked="0"/>
    </xf>
    <xf numFmtId="164" fontId="4" fillId="2" borderId="2" xfId="0" applyNumberFormat="1" applyFont="1" applyFill="1" applyBorder="1" applyAlignment="1" applyProtection="1">
      <alignment horizontal="right" wrapText="1"/>
      <protection locked="0"/>
    </xf>
    <xf numFmtId="164" fontId="4" fillId="2" borderId="3" xfId="0" applyNumberFormat="1" applyFont="1" applyFill="1" applyBorder="1" applyAlignment="1" applyProtection="1">
      <alignment horizontal="right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9"/>
  <sheetViews>
    <sheetView tabSelected="1" workbookViewId="0">
      <selection activeCell="J87" sqref="J87"/>
    </sheetView>
  </sheetViews>
  <sheetFormatPr defaultRowHeight="15"/>
  <cols>
    <col min="4" max="4" width="10.42578125" customWidth="1"/>
    <col min="7" max="7" width="16" customWidth="1"/>
    <col min="11" max="11" width="10.7109375" bestFit="1" customWidth="1"/>
    <col min="15" max="15" width="10.7109375" bestFit="1" customWidth="1"/>
    <col min="263" max="263" width="16" customWidth="1"/>
    <col min="267" max="267" width="10.7109375" bestFit="1" customWidth="1"/>
    <col min="519" max="519" width="16" customWidth="1"/>
    <col min="523" max="523" width="10.7109375" bestFit="1" customWidth="1"/>
    <col min="775" max="775" width="16" customWidth="1"/>
    <col min="779" max="779" width="10.7109375" bestFit="1" customWidth="1"/>
    <col min="1031" max="1031" width="16" customWidth="1"/>
    <col min="1035" max="1035" width="10.7109375" bestFit="1" customWidth="1"/>
    <col min="1287" max="1287" width="16" customWidth="1"/>
    <col min="1291" max="1291" width="10.7109375" bestFit="1" customWidth="1"/>
    <col min="1543" max="1543" width="16" customWidth="1"/>
    <col min="1547" max="1547" width="10.7109375" bestFit="1" customWidth="1"/>
    <col min="1799" max="1799" width="16" customWidth="1"/>
    <col min="1803" max="1803" width="10.7109375" bestFit="1" customWidth="1"/>
    <col min="2055" max="2055" width="16" customWidth="1"/>
    <col min="2059" max="2059" width="10.7109375" bestFit="1" customWidth="1"/>
    <col min="2311" max="2311" width="16" customWidth="1"/>
    <col min="2315" max="2315" width="10.7109375" bestFit="1" customWidth="1"/>
    <col min="2567" max="2567" width="16" customWidth="1"/>
    <col min="2571" max="2571" width="10.7109375" bestFit="1" customWidth="1"/>
    <col min="2823" max="2823" width="16" customWidth="1"/>
    <col min="2827" max="2827" width="10.7109375" bestFit="1" customWidth="1"/>
    <col min="3079" max="3079" width="16" customWidth="1"/>
    <col min="3083" max="3083" width="10.7109375" bestFit="1" customWidth="1"/>
    <col min="3335" max="3335" width="16" customWidth="1"/>
    <col min="3339" max="3339" width="10.7109375" bestFit="1" customWidth="1"/>
    <col min="3591" max="3591" width="16" customWidth="1"/>
    <col min="3595" max="3595" width="10.7109375" bestFit="1" customWidth="1"/>
    <col min="3847" max="3847" width="16" customWidth="1"/>
    <col min="3851" max="3851" width="10.7109375" bestFit="1" customWidth="1"/>
    <col min="4103" max="4103" width="16" customWidth="1"/>
    <col min="4107" max="4107" width="10.7109375" bestFit="1" customWidth="1"/>
    <col min="4359" max="4359" width="16" customWidth="1"/>
    <col min="4363" max="4363" width="10.7109375" bestFit="1" customWidth="1"/>
    <col min="4615" max="4615" width="16" customWidth="1"/>
    <col min="4619" max="4619" width="10.7109375" bestFit="1" customWidth="1"/>
    <col min="4871" max="4871" width="16" customWidth="1"/>
    <col min="4875" max="4875" width="10.7109375" bestFit="1" customWidth="1"/>
    <col min="5127" max="5127" width="16" customWidth="1"/>
    <col min="5131" max="5131" width="10.7109375" bestFit="1" customWidth="1"/>
    <col min="5383" max="5383" width="16" customWidth="1"/>
    <col min="5387" max="5387" width="10.7109375" bestFit="1" customWidth="1"/>
    <col min="5639" max="5639" width="16" customWidth="1"/>
    <col min="5643" max="5643" width="10.7109375" bestFit="1" customWidth="1"/>
    <col min="5895" max="5895" width="16" customWidth="1"/>
    <col min="5899" max="5899" width="10.7109375" bestFit="1" customWidth="1"/>
    <col min="6151" max="6151" width="16" customWidth="1"/>
    <col min="6155" max="6155" width="10.7109375" bestFit="1" customWidth="1"/>
    <col min="6407" max="6407" width="16" customWidth="1"/>
    <col min="6411" max="6411" width="10.7109375" bestFit="1" customWidth="1"/>
    <col min="6663" max="6663" width="16" customWidth="1"/>
    <col min="6667" max="6667" width="10.7109375" bestFit="1" customWidth="1"/>
    <col min="6919" max="6919" width="16" customWidth="1"/>
    <col min="6923" max="6923" width="10.7109375" bestFit="1" customWidth="1"/>
    <col min="7175" max="7175" width="16" customWidth="1"/>
    <col min="7179" max="7179" width="10.7109375" bestFit="1" customWidth="1"/>
    <col min="7431" max="7431" width="16" customWidth="1"/>
    <col min="7435" max="7435" width="10.7109375" bestFit="1" customWidth="1"/>
    <col min="7687" max="7687" width="16" customWidth="1"/>
    <col min="7691" max="7691" width="10.7109375" bestFit="1" customWidth="1"/>
    <col min="7943" max="7943" width="16" customWidth="1"/>
    <col min="7947" max="7947" width="10.7109375" bestFit="1" customWidth="1"/>
    <col min="8199" max="8199" width="16" customWidth="1"/>
    <col min="8203" max="8203" width="10.7109375" bestFit="1" customWidth="1"/>
    <col min="8455" max="8455" width="16" customWidth="1"/>
    <col min="8459" max="8459" width="10.7109375" bestFit="1" customWidth="1"/>
    <col min="8711" max="8711" width="16" customWidth="1"/>
    <col min="8715" max="8715" width="10.7109375" bestFit="1" customWidth="1"/>
    <col min="8967" max="8967" width="16" customWidth="1"/>
    <col min="8971" max="8971" width="10.7109375" bestFit="1" customWidth="1"/>
    <col min="9223" max="9223" width="16" customWidth="1"/>
    <col min="9227" max="9227" width="10.7109375" bestFit="1" customWidth="1"/>
    <col min="9479" max="9479" width="16" customWidth="1"/>
    <col min="9483" max="9483" width="10.7109375" bestFit="1" customWidth="1"/>
    <col min="9735" max="9735" width="16" customWidth="1"/>
    <col min="9739" max="9739" width="10.7109375" bestFit="1" customWidth="1"/>
    <col min="9991" max="9991" width="16" customWidth="1"/>
    <col min="9995" max="9995" width="10.7109375" bestFit="1" customWidth="1"/>
    <col min="10247" max="10247" width="16" customWidth="1"/>
    <col min="10251" max="10251" width="10.7109375" bestFit="1" customWidth="1"/>
    <col min="10503" max="10503" width="16" customWidth="1"/>
    <col min="10507" max="10507" width="10.7109375" bestFit="1" customWidth="1"/>
    <col min="10759" max="10759" width="16" customWidth="1"/>
    <col min="10763" max="10763" width="10.7109375" bestFit="1" customWidth="1"/>
    <col min="11015" max="11015" width="16" customWidth="1"/>
    <col min="11019" max="11019" width="10.7109375" bestFit="1" customWidth="1"/>
    <col min="11271" max="11271" width="16" customWidth="1"/>
    <col min="11275" max="11275" width="10.7109375" bestFit="1" customWidth="1"/>
    <col min="11527" max="11527" width="16" customWidth="1"/>
    <col min="11531" max="11531" width="10.7109375" bestFit="1" customWidth="1"/>
    <col min="11783" max="11783" width="16" customWidth="1"/>
    <col min="11787" max="11787" width="10.7109375" bestFit="1" customWidth="1"/>
    <col min="12039" max="12039" width="16" customWidth="1"/>
    <col min="12043" max="12043" width="10.7109375" bestFit="1" customWidth="1"/>
    <col min="12295" max="12295" width="16" customWidth="1"/>
    <col min="12299" max="12299" width="10.7109375" bestFit="1" customWidth="1"/>
    <col min="12551" max="12551" width="16" customWidth="1"/>
    <col min="12555" max="12555" width="10.7109375" bestFit="1" customWidth="1"/>
    <col min="12807" max="12807" width="16" customWidth="1"/>
    <col min="12811" max="12811" width="10.7109375" bestFit="1" customWidth="1"/>
    <col min="13063" max="13063" width="16" customWidth="1"/>
    <col min="13067" max="13067" width="10.7109375" bestFit="1" customWidth="1"/>
    <col min="13319" max="13319" width="16" customWidth="1"/>
    <col min="13323" max="13323" width="10.7109375" bestFit="1" customWidth="1"/>
    <col min="13575" max="13575" width="16" customWidth="1"/>
    <col min="13579" max="13579" width="10.7109375" bestFit="1" customWidth="1"/>
    <col min="13831" max="13831" width="16" customWidth="1"/>
    <col min="13835" max="13835" width="10.7109375" bestFit="1" customWidth="1"/>
    <col min="14087" max="14087" width="16" customWidth="1"/>
    <col min="14091" max="14091" width="10.7109375" bestFit="1" customWidth="1"/>
    <col min="14343" max="14343" width="16" customWidth="1"/>
    <col min="14347" max="14347" width="10.7109375" bestFit="1" customWidth="1"/>
    <col min="14599" max="14599" width="16" customWidth="1"/>
    <col min="14603" max="14603" width="10.7109375" bestFit="1" customWidth="1"/>
    <col min="14855" max="14855" width="16" customWidth="1"/>
    <col min="14859" max="14859" width="10.7109375" bestFit="1" customWidth="1"/>
    <col min="15111" max="15111" width="16" customWidth="1"/>
    <col min="15115" max="15115" width="10.7109375" bestFit="1" customWidth="1"/>
    <col min="15367" max="15367" width="16" customWidth="1"/>
    <col min="15371" max="15371" width="10.7109375" bestFit="1" customWidth="1"/>
    <col min="15623" max="15623" width="16" customWidth="1"/>
    <col min="15627" max="15627" width="10.7109375" bestFit="1" customWidth="1"/>
    <col min="15879" max="15879" width="16" customWidth="1"/>
    <col min="15883" max="15883" width="10.7109375" bestFit="1" customWidth="1"/>
    <col min="16135" max="16135" width="16" customWidth="1"/>
    <col min="16139" max="16139" width="10.7109375" bestFit="1" customWidth="1"/>
  </cols>
  <sheetData>
    <row r="1" spans="1:12" ht="15.75" thickBot="1">
      <c r="A1" s="73" t="s">
        <v>0</v>
      </c>
      <c r="B1" s="74"/>
      <c r="C1" s="74"/>
      <c r="D1" s="74"/>
      <c r="E1" s="74"/>
      <c r="F1" s="74"/>
      <c r="G1" s="75"/>
    </row>
    <row r="2" spans="1:12" ht="15.75" thickBot="1">
      <c r="A2" s="114" t="s">
        <v>98</v>
      </c>
      <c r="B2" s="115"/>
      <c r="C2" s="115"/>
      <c r="D2" s="115"/>
      <c r="E2" s="115"/>
      <c r="F2" s="115"/>
      <c r="G2" s="116"/>
    </row>
    <row r="3" spans="1:12" ht="15.75" customHeight="1" thickBot="1">
      <c r="A3" s="114" t="s">
        <v>1</v>
      </c>
      <c r="B3" s="115"/>
      <c r="C3" s="115"/>
      <c r="D3" s="116"/>
      <c r="E3" s="52" t="s">
        <v>2</v>
      </c>
      <c r="F3" s="53"/>
      <c r="G3" s="54"/>
    </row>
    <row r="4" spans="1:12" ht="15.75" thickBot="1">
      <c r="A4" s="1" t="s">
        <v>3</v>
      </c>
      <c r="B4" s="105" t="s">
        <v>4</v>
      </c>
      <c r="C4" s="106"/>
      <c r="D4" s="107"/>
      <c r="E4" s="117"/>
      <c r="F4" s="118"/>
      <c r="G4" s="119"/>
    </row>
    <row r="5" spans="1:12" ht="15.75" thickBot="1">
      <c r="A5" s="1" t="s">
        <v>5</v>
      </c>
      <c r="B5" s="105" t="s">
        <v>99</v>
      </c>
      <c r="C5" s="106"/>
      <c r="D5" s="107"/>
      <c r="E5" s="108"/>
      <c r="F5" s="109"/>
      <c r="G5" s="110"/>
    </row>
    <row r="6" spans="1:12" ht="15.75" thickBot="1">
      <c r="A6" s="55" t="s">
        <v>11</v>
      </c>
      <c r="B6" s="56"/>
      <c r="C6" s="56"/>
      <c r="D6" s="57"/>
      <c r="E6" s="111"/>
      <c r="F6" s="112"/>
      <c r="G6" s="113"/>
    </row>
    <row r="7" spans="1:12" ht="15.75" thickBot="1">
      <c r="A7" s="73" t="s">
        <v>12</v>
      </c>
      <c r="B7" s="74"/>
      <c r="C7" s="74"/>
      <c r="D7" s="74"/>
      <c r="E7" s="74"/>
      <c r="F7" s="74"/>
      <c r="G7" s="75"/>
    </row>
    <row r="8" spans="1:12" ht="15.75" thickBot="1">
      <c r="A8" s="102" t="s">
        <v>13</v>
      </c>
      <c r="B8" s="103"/>
      <c r="C8" s="103"/>
      <c r="D8" s="103"/>
      <c r="E8" s="103"/>
      <c r="F8" s="104"/>
      <c r="G8" s="2" t="s">
        <v>14</v>
      </c>
    </row>
    <row r="9" spans="1:12" ht="15.75" thickBot="1">
      <c r="A9" s="3" t="s">
        <v>3</v>
      </c>
      <c r="B9" s="64" t="s">
        <v>15</v>
      </c>
      <c r="C9" s="65"/>
      <c r="D9" s="65"/>
      <c r="E9" s="65"/>
      <c r="F9" s="66"/>
      <c r="G9" s="4"/>
    </row>
    <row r="10" spans="1:12" ht="15.75" thickBot="1">
      <c r="A10" s="3" t="s">
        <v>5</v>
      </c>
      <c r="B10" s="64" t="s">
        <v>16</v>
      </c>
      <c r="C10" s="65"/>
      <c r="D10" s="65"/>
      <c r="E10" s="65"/>
      <c r="F10" s="66"/>
      <c r="G10" s="4"/>
    </row>
    <row r="11" spans="1:12" ht="15.75" thickBot="1">
      <c r="A11" s="8" t="s">
        <v>6</v>
      </c>
      <c r="B11" s="65" t="s">
        <v>96</v>
      </c>
      <c r="C11" s="65"/>
      <c r="D11" s="65"/>
      <c r="E11" s="65"/>
      <c r="F11" s="66"/>
      <c r="G11" s="48"/>
    </row>
    <row r="12" spans="1:12" ht="15.75" thickBot="1">
      <c r="A12" s="99" t="s">
        <v>17</v>
      </c>
      <c r="B12" s="100"/>
      <c r="C12" s="100"/>
      <c r="D12" s="100"/>
      <c r="E12" s="100"/>
      <c r="F12" s="101"/>
      <c r="G12" s="5"/>
    </row>
    <row r="13" spans="1:12" ht="15.75" thickBot="1">
      <c r="A13" s="73" t="s">
        <v>18</v>
      </c>
      <c r="B13" s="74"/>
      <c r="C13" s="74"/>
      <c r="D13" s="74"/>
      <c r="E13" s="74"/>
      <c r="F13" s="74"/>
      <c r="G13" s="75"/>
    </row>
    <row r="14" spans="1:12" ht="15.75" thickBot="1">
      <c r="A14" s="102" t="s">
        <v>19</v>
      </c>
      <c r="B14" s="103"/>
      <c r="C14" s="103"/>
      <c r="D14" s="103"/>
      <c r="E14" s="103"/>
      <c r="F14" s="104"/>
      <c r="G14" s="6" t="s">
        <v>14</v>
      </c>
      <c r="L14" s="31"/>
    </row>
    <row r="15" spans="1:12" ht="15.75" thickBot="1">
      <c r="A15" s="3" t="s">
        <v>3</v>
      </c>
      <c r="B15" s="64" t="s">
        <v>20</v>
      </c>
      <c r="C15" s="65"/>
      <c r="D15" s="65"/>
      <c r="E15" s="65"/>
      <c r="F15" s="66"/>
      <c r="G15" s="4"/>
    </row>
    <row r="16" spans="1:12" ht="15.75" thickBot="1">
      <c r="A16" s="3" t="s">
        <v>5</v>
      </c>
      <c r="B16" s="64" t="s">
        <v>100</v>
      </c>
      <c r="C16" s="65"/>
      <c r="D16" s="65"/>
      <c r="E16" s="65"/>
      <c r="F16" s="66"/>
      <c r="G16" s="4"/>
    </row>
    <row r="17" spans="1:13" ht="15.75" thickBot="1">
      <c r="A17" s="3" t="s">
        <v>6</v>
      </c>
      <c r="B17" s="64" t="s">
        <v>101</v>
      </c>
      <c r="C17" s="65"/>
      <c r="D17" s="65"/>
      <c r="E17" s="65"/>
      <c r="F17" s="66"/>
      <c r="G17" s="4"/>
    </row>
    <row r="18" spans="1:13" ht="15.75" thickBot="1">
      <c r="A18" s="55" t="s">
        <v>21</v>
      </c>
      <c r="B18" s="56"/>
      <c r="C18" s="56"/>
      <c r="D18" s="56"/>
      <c r="E18" s="56"/>
      <c r="F18" s="57"/>
      <c r="G18" s="5"/>
    </row>
    <row r="19" spans="1:13" ht="15.75" thickBot="1">
      <c r="A19" s="73" t="s">
        <v>22</v>
      </c>
      <c r="B19" s="74"/>
      <c r="C19" s="74"/>
      <c r="D19" s="74"/>
      <c r="E19" s="74"/>
      <c r="F19" s="74"/>
      <c r="G19" s="75"/>
    </row>
    <row r="20" spans="1:13" ht="15.75" thickBot="1">
      <c r="A20" s="93" t="s">
        <v>23</v>
      </c>
      <c r="B20" s="94"/>
      <c r="C20" s="94"/>
      <c r="D20" s="94"/>
      <c r="E20" s="95"/>
      <c r="F20" s="7" t="s">
        <v>24</v>
      </c>
      <c r="G20" s="2" t="s">
        <v>14</v>
      </c>
      <c r="K20" t="s">
        <v>95</v>
      </c>
    </row>
    <row r="21" spans="1:13" ht="15.75" thickBot="1">
      <c r="A21" s="8" t="s">
        <v>3</v>
      </c>
      <c r="B21" s="64" t="s">
        <v>25</v>
      </c>
      <c r="C21" s="65"/>
      <c r="D21" s="65"/>
      <c r="E21" s="66"/>
      <c r="F21" s="46">
        <v>0.2</v>
      </c>
      <c r="G21" s="10"/>
    </row>
    <row r="22" spans="1:13" ht="15.75" customHeight="1" thickBot="1">
      <c r="A22" s="8" t="s">
        <v>5</v>
      </c>
      <c r="B22" s="64" t="s">
        <v>26</v>
      </c>
      <c r="C22" s="65"/>
      <c r="D22" s="65"/>
      <c r="E22" s="66"/>
      <c r="F22" s="46">
        <v>1.4999999999999999E-2</v>
      </c>
      <c r="G22" s="10"/>
    </row>
    <row r="23" spans="1:13" ht="15.75" customHeight="1" thickBot="1">
      <c r="A23" s="8" t="s">
        <v>6</v>
      </c>
      <c r="B23" s="64" t="s">
        <v>27</v>
      </c>
      <c r="C23" s="65"/>
      <c r="D23" s="65"/>
      <c r="E23" s="66"/>
      <c r="F23" s="46">
        <v>0.01</v>
      </c>
      <c r="G23" s="10"/>
    </row>
    <row r="24" spans="1:13" ht="15.75" thickBot="1">
      <c r="A24" s="8" t="s">
        <v>7</v>
      </c>
      <c r="B24" s="64" t="s">
        <v>28</v>
      </c>
      <c r="C24" s="65"/>
      <c r="D24" s="65"/>
      <c r="E24" s="66"/>
      <c r="F24" s="46">
        <v>2E-3</v>
      </c>
      <c r="G24" s="10"/>
    </row>
    <row r="25" spans="1:13" ht="15.75" customHeight="1" thickBot="1">
      <c r="A25" s="8" t="s">
        <v>8</v>
      </c>
      <c r="B25" s="64" t="s">
        <v>29</v>
      </c>
      <c r="C25" s="65"/>
      <c r="D25" s="65"/>
      <c r="E25" s="66"/>
      <c r="F25" s="46">
        <v>2.5000000000000001E-2</v>
      </c>
      <c r="G25" s="10"/>
    </row>
    <row r="26" spans="1:13" ht="15.75" thickBot="1">
      <c r="A26" s="8" t="s">
        <v>9</v>
      </c>
      <c r="B26" s="64" t="s">
        <v>30</v>
      </c>
      <c r="C26" s="65"/>
      <c r="D26" s="65"/>
      <c r="E26" s="66"/>
      <c r="F26" s="46">
        <v>0.08</v>
      </c>
      <c r="G26" s="10"/>
      <c r="M26" s="11"/>
    </row>
    <row r="27" spans="1:13" ht="15.75" customHeight="1" thickBot="1">
      <c r="A27" s="8" t="s">
        <v>10</v>
      </c>
      <c r="B27" s="64" t="s">
        <v>31</v>
      </c>
      <c r="C27" s="65"/>
      <c r="D27" s="65"/>
      <c r="E27" s="66"/>
      <c r="F27" s="46">
        <v>0.03</v>
      </c>
      <c r="G27" s="10"/>
    </row>
    <row r="28" spans="1:13" ht="15.75" thickBot="1">
      <c r="A28" s="8" t="s">
        <v>32</v>
      </c>
      <c r="B28" s="64" t="s">
        <v>33</v>
      </c>
      <c r="C28" s="65"/>
      <c r="D28" s="65"/>
      <c r="E28" s="66"/>
      <c r="F28" s="46">
        <v>6.0000000000000001E-3</v>
      </c>
      <c r="G28" s="10"/>
    </row>
    <row r="29" spans="1:13" ht="15.75" thickBot="1">
      <c r="A29" s="79" t="s">
        <v>34</v>
      </c>
      <c r="B29" s="80"/>
      <c r="C29" s="80"/>
      <c r="D29" s="80"/>
      <c r="E29" s="81"/>
      <c r="F29" s="12">
        <f>SUM(F21:F28)</f>
        <v>0.3680000000000001</v>
      </c>
      <c r="G29" s="5"/>
    </row>
    <row r="30" spans="1:13" ht="15.75" thickBot="1">
      <c r="A30" s="93" t="s">
        <v>35</v>
      </c>
      <c r="B30" s="94"/>
      <c r="C30" s="94"/>
      <c r="D30" s="94"/>
      <c r="E30" s="95"/>
      <c r="F30" s="13" t="s">
        <v>24</v>
      </c>
      <c r="G30" s="2" t="s">
        <v>14</v>
      </c>
    </row>
    <row r="31" spans="1:13" ht="15.75" thickBot="1">
      <c r="A31" s="8" t="s">
        <v>3</v>
      </c>
      <c r="B31" s="67" t="s">
        <v>36</v>
      </c>
      <c r="C31" s="68"/>
      <c r="D31" s="68"/>
      <c r="E31" s="69"/>
      <c r="F31" s="14">
        <v>9.0899999999999995E-2</v>
      </c>
      <c r="G31" s="15"/>
    </row>
    <row r="32" spans="1:13" ht="15.75" thickBot="1">
      <c r="A32" s="16" t="s">
        <v>5</v>
      </c>
      <c r="B32" s="88" t="s">
        <v>37</v>
      </c>
      <c r="C32" s="89"/>
      <c r="D32" s="89"/>
      <c r="E32" s="90"/>
      <c r="F32" s="14">
        <v>3.0300000000000001E-2</v>
      </c>
      <c r="G32" s="15"/>
    </row>
    <row r="33" spans="1:7" ht="15.75" thickBot="1">
      <c r="A33" s="49" t="s">
        <v>38</v>
      </c>
      <c r="B33" s="91"/>
      <c r="C33" s="91"/>
      <c r="D33" s="91"/>
      <c r="E33" s="92"/>
      <c r="F33" s="9">
        <f>SUM(F31:F32)</f>
        <v>0.1212</v>
      </c>
      <c r="G33" s="10"/>
    </row>
    <row r="34" spans="1:7" ht="15.75" thickBot="1">
      <c r="A34" s="8" t="s">
        <v>6</v>
      </c>
      <c r="B34" s="64" t="s">
        <v>39</v>
      </c>
      <c r="C34" s="65"/>
      <c r="D34" s="65"/>
      <c r="E34" s="66"/>
      <c r="F34" s="17">
        <f>F29*F33</f>
        <v>4.4601600000000012E-2</v>
      </c>
      <c r="G34" s="15"/>
    </row>
    <row r="35" spans="1:7" ht="15.75" thickBot="1">
      <c r="A35" s="79" t="s">
        <v>34</v>
      </c>
      <c r="B35" s="80"/>
      <c r="C35" s="80"/>
      <c r="D35" s="80"/>
      <c r="E35" s="81"/>
      <c r="F35" s="18">
        <f>SUM(F33:F34)</f>
        <v>0.16580160000000002</v>
      </c>
      <c r="G35" s="19"/>
    </row>
    <row r="36" spans="1:7" ht="15.75" thickBot="1">
      <c r="A36" s="93" t="s">
        <v>40</v>
      </c>
      <c r="B36" s="94"/>
      <c r="C36" s="94"/>
      <c r="D36" s="94"/>
      <c r="E36" s="95"/>
      <c r="F36" s="13" t="s">
        <v>24</v>
      </c>
      <c r="G36" s="2" t="s">
        <v>14</v>
      </c>
    </row>
    <row r="37" spans="1:7" ht="15.75" customHeight="1" thickBot="1">
      <c r="A37" s="8" t="s">
        <v>3</v>
      </c>
      <c r="B37" s="64" t="s">
        <v>41</v>
      </c>
      <c r="C37" s="65"/>
      <c r="D37" s="65"/>
      <c r="E37" s="66"/>
      <c r="F37" s="14">
        <v>2.9999999999999997E-4</v>
      </c>
      <c r="G37" s="15"/>
    </row>
    <row r="38" spans="1:7" ht="15.75" thickBot="1">
      <c r="A38" s="8" t="s">
        <v>5</v>
      </c>
      <c r="B38" s="64" t="s">
        <v>42</v>
      </c>
      <c r="C38" s="65"/>
      <c r="D38" s="65"/>
      <c r="E38" s="66"/>
      <c r="F38" s="20">
        <f>F29*F37</f>
        <v>1.1040000000000003E-4</v>
      </c>
      <c r="G38" s="15"/>
    </row>
    <row r="39" spans="1:7" ht="15.75" thickBot="1">
      <c r="A39" s="79" t="s">
        <v>34</v>
      </c>
      <c r="B39" s="80"/>
      <c r="C39" s="80"/>
      <c r="D39" s="80"/>
      <c r="E39" s="81"/>
      <c r="F39" s="21">
        <f>SUM(F37:F38)</f>
        <v>4.104E-4</v>
      </c>
      <c r="G39" s="19"/>
    </row>
    <row r="40" spans="1:7" ht="15.75" customHeight="1" thickBot="1">
      <c r="A40" s="96" t="s">
        <v>43</v>
      </c>
      <c r="B40" s="97"/>
      <c r="C40" s="97"/>
      <c r="D40" s="97"/>
      <c r="E40" s="98"/>
      <c r="F40" s="13" t="s">
        <v>24</v>
      </c>
      <c r="G40" s="2" t="s">
        <v>14</v>
      </c>
    </row>
    <row r="41" spans="1:7" ht="15.75" customHeight="1" thickBot="1">
      <c r="A41" s="8" t="s">
        <v>3</v>
      </c>
      <c r="B41" s="64" t="s">
        <v>44</v>
      </c>
      <c r="C41" s="65"/>
      <c r="D41" s="65"/>
      <c r="E41" s="66"/>
      <c r="F41" s="9">
        <v>4.1700000000000001E-3</v>
      </c>
      <c r="G41" s="10"/>
    </row>
    <row r="42" spans="1:7" ht="15.75" thickBot="1">
      <c r="A42" s="8" t="s">
        <v>5</v>
      </c>
      <c r="B42" s="64" t="s">
        <v>45</v>
      </c>
      <c r="C42" s="65"/>
      <c r="D42" s="65"/>
      <c r="E42" s="66"/>
      <c r="F42" s="9">
        <f>8%*F41</f>
        <v>3.3360000000000003E-4</v>
      </c>
      <c r="G42" s="10"/>
    </row>
    <row r="43" spans="1:7" ht="15.75" customHeight="1" thickBot="1">
      <c r="A43" s="8" t="s">
        <v>6</v>
      </c>
      <c r="B43" s="64" t="s">
        <v>46</v>
      </c>
      <c r="C43" s="65"/>
      <c r="D43" s="65"/>
      <c r="E43" s="66"/>
      <c r="F43" s="47">
        <v>1.4999999999999999E-4</v>
      </c>
      <c r="G43" s="10"/>
    </row>
    <row r="44" spans="1:7" ht="15.75" customHeight="1" thickBot="1">
      <c r="A44" s="8" t="s">
        <v>7</v>
      </c>
      <c r="B44" s="64" t="s">
        <v>47</v>
      </c>
      <c r="C44" s="65"/>
      <c r="D44" s="65"/>
      <c r="E44" s="66"/>
      <c r="F44" s="9">
        <v>1.9439999999999999E-2</v>
      </c>
      <c r="G44" s="10"/>
    </row>
    <row r="45" spans="1:7" ht="15.75" thickBot="1">
      <c r="A45" s="8" t="s">
        <v>8</v>
      </c>
      <c r="B45" s="64" t="s">
        <v>48</v>
      </c>
      <c r="C45" s="65"/>
      <c r="D45" s="65"/>
      <c r="E45" s="66"/>
      <c r="F45" s="22">
        <f>F29*F44</f>
        <v>7.153920000000002E-3</v>
      </c>
      <c r="G45" s="10"/>
    </row>
    <row r="46" spans="1:7" ht="15.75" thickBot="1">
      <c r="A46" s="8" t="s">
        <v>9</v>
      </c>
      <c r="B46" s="64" t="s">
        <v>49</v>
      </c>
      <c r="C46" s="65"/>
      <c r="D46" s="65"/>
      <c r="E46" s="66"/>
      <c r="F46" s="23">
        <v>1E-4</v>
      </c>
      <c r="G46" s="10"/>
    </row>
    <row r="47" spans="1:7" ht="15.75" customHeight="1" thickBot="1">
      <c r="A47" s="8" t="s">
        <v>10</v>
      </c>
      <c r="B47" s="64" t="s">
        <v>50</v>
      </c>
      <c r="C47" s="65"/>
      <c r="D47" s="65"/>
      <c r="E47" s="66"/>
      <c r="F47" s="9">
        <v>4.3636000000000001E-2</v>
      </c>
      <c r="G47" s="10"/>
    </row>
    <row r="48" spans="1:7" ht="15.75" thickBot="1">
      <c r="A48" s="79" t="s">
        <v>34</v>
      </c>
      <c r="B48" s="80"/>
      <c r="C48" s="80"/>
      <c r="D48" s="80"/>
      <c r="E48" s="81"/>
      <c r="F48" s="24">
        <f>SUM(F41:F47)</f>
        <v>7.4983519999999998E-2</v>
      </c>
      <c r="G48" s="25"/>
    </row>
    <row r="49" spans="1:7" ht="15.75" thickBot="1">
      <c r="A49" s="85" t="s">
        <v>51</v>
      </c>
      <c r="B49" s="86"/>
      <c r="C49" s="86"/>
      <c r="D49" s="86"/>
      <c r="E49" s="87"/>
      <c r="F49" s="7" t="s">
        <v>24</v>
      </c>
      <c r="G49" s="2" t="s">
        <v>14</v>
      </c>
    </row>
    <row r="50" spans="1:7" ht="15.75" customHeight="1" thickBot="1">
      <c r="A50" s="8" t="s">
        <v>3</v>
      </c>
      <c r="B50" s="64" t="s">
        <v>52</v>
      </c>
      <c r="C50" s="65"/>
      <c r="D50" s="65"/>
      <c r="E50" s="66"/>
      <c r="F50" s="9">
        <v>9.0899999999999995E-2</v>
      </c>
      <c r="G50" s="10"/>
    </row>
    <row r="51" spans="1:7" ht="15.75" customHeight="1" thickBot="1">
      <c r="A51" s="8" t="s">
        <v>5</v>
      </c>
      <c r="B51" s="64" t="s">
        <v>53</v>
      </c>
      <c r="C51" s="65"/>
      <c r="D51" s="65"/>
      <c r="E51" s="66"/>
      <c r="F51" s="9">
        <v>1.66E-2</v>
      </c>
      <c r="G51" s="10"/>
    </row>
    <row r="52" spans="1:7" ht="15.75" customHeight="1" thickBot="1">
      <c r="A52" s="8" t="s">
        <v>6</v>
      </c>
      <c r="B52" s="64" t="s">
        <v>54</v>
      </c>
      <c r="C52" s="65"/>
      <c r="D52" s="65"/>
      <c r="E52" s="66"/>
      <c r="F52" s="9">
        <v>2.0000000000000001E-4</v>
      </c>
      <c r="G52" s="10"/>
    </row>
    <row r="53" spans="1:7" ht="15.75" customHeight="1" thickBot="1">
      <c r="A53" s="8" t="s">
        <v>7</v>
      </c>
      <c r="B53" s="64" t="s">
        <v>55</v>
      </c>
      <c r="C53" s="65"/>
      <c r="D53" s="65"/>
      <c r="E53" s="66"/>
      <c r="F53" s="9">
        <v>8.2000000000000007E-3</v>
      </c>
      <c r="G53" s="10"/>
    </row>
    <row r="54" spans="1:7" ht="15.75" customHeight="1" thickBot="1">
      <c r="A54" s="8" t="s">
        <v>8</v>
      </c>
      <c r="B54" s="64" t="s">
        <v>56</v>
      </c>
      <c r="C54" s="65"/>
      <c r="D54" s="65"/>
      <c r="E54" s="66"/>
      <c r="F54" s="9">
        <v>2.9999999999999997E-4</v>
      </c>
      <c r="G54" s="10"/>
    </row>
    <row r="55" spans="1:7" ht="15.75" customHeight="1" thickBot="1">
      <c r="A55" s="8" t="s">
        <v>9</v>
      </c>
      <c r="B55" s="64" t="s">
        <v>57</v>
      </c>
      <c r="C55" s="65"/>
      <c r="D55" s="65"/>
      <c r="E55" s="66"/>
      <c r="F55" s="9">
        <v>0</v>
      </c>
      <c r="G55" s="10"/>
    </row>
    <row r="56" spans="1:7" ht="15.75" thickBot="1">
      <c r="A56" s="49" t="s">
        <v>38</v>
      </c>
      <c r="B56" s="50"/>
      <c r="C56" s="50"/>
      <c r="D56" s="50"/>
      <c r="E56" s="51"/>
      <c r="F56" s="9">
        <f>SUM(F50:F55)</f>
        <v>0.1162</v>
      </c>
      <c r="G56" s="10"/>
    </row>
    <row r="57" spans="1:7" ht="15.75" thickBot="1">
      <c r="A57" s="26" t="s">
        <v>10</v>
      </c>
      <c r="B57" s="64" t="s">
        <v>58</v>
      </c>
      <c r="C57" s="65"/>
      <c r="D57" s="65"/>
      <c r="E57" s="66"/>
      <c r="F57" s="22">
        <f>F56*F29</f>
        <v>4.2761600000000011E-2</v>
      </c>
      <c r="G57" s="10"/>
    </row>
    <row r="58" spans="1:7" ht="15.75" thickBot="1">
      <c r="A58" s="79" t="s">
        <v>34</v>
      </c>
      <c r="B58" s="80"/>
      <c r="C58" s="80"/>
      <c r="D58" s="80"/>
      <c r="E58" s="81"/>
      <c r="F58" s="18">
        <f>SUM(F56:F57)</f>
        <v>0.15896160000000001</v>
      </c>
      <c r="G58" s="19"/>
    </row>
    <row r="59" spans="1:7" ht="15.75" thickBot="1">
      <c r="A59" s="73" t="s">
        <v>59</v>
      </c>
      <c r="B59" s="74"/>
      <c r="C59" s="74"/>
      <c r="D59" s="74"/>
      <c r="E59" s="74"/>
      <c r="F59" s="74"/>
      <c r="G59" s="75"/>
    </row>
    <row r="60" spans="1:7" ht="15.75" customHeight="1" thickBot="1">
      <c r="A60" s="82" t="s">
        <v>60</v>
      </c>
      <c r="B60" s="83"/>
      <c r="C60" s="83"/>
      <c r="D60" s="83"/>
      <c r="E60" s="84"/>
      <c r="F60" s="8" t="s">
        <v>24</v>
      </c>
      <c r="G60" s="2" t="s">
        <v>14</v>
      </c>
    </row>
    <row r="61" spans="1:7" ht="15.75" customHeight="1" thickBot="1">
      <c r="A61" s="3" t="s">
        <v>61</v>
      </c>
      <c r="B61" s="64" t="s">
        <v>62</v>
      </c>
      <c r="C61" s="65"/>
      <c r="D61" s="65"/>
      <c r="E61" s="66"/>
      <c r="F61" s="27">
        <f>F29</f>
        <v>0.3680000000000001</v>
      </c>
      <c r="G61" s="10"/>
    </row>
    <row r="62" spans="1:7" ht="15.75" customHeight="1" thickBot="1">
      <c r="A62" s="3" t="s">
        <v>63</v>
      </c>
      <c r="B62" s="64" t="s">
        <v>64</v>
      </c>
      <c r="C62" s="65"/>
      <c r="D62" s="65"/>
      <c r="E62" s="66"/>
      <c r="F62" s="27">
        <f>F35</f>
        <v>0.16580160000000002</v>
      </c>
      <c r="G62" s="10"/>
    </row>
    <row r="63" spans="1:7" ht="15.75" customHeight="1" thickBot="1">
      <c r="A63" s="3" t="s">
        <v>65</v>
      </c>
      <c r="B63" s="64" t="s">
        <v>41</v>
      </c>
      <c r="C63" s="65"/>
      <c r="D63" s="65"/>
      <c r="E63" s="66"/>
      <c r="F63" s="27">
        <f>F39</f>
        <v>4.104E-4</v>
      </c>
      <c r="G63" s="10"/>
    </row>
    <row r="64" spans="1:7" ht="15.75" customHeight="1" thickBot="1">
      <c r="A64" s="3" t="s">
        <v>66</v>
      </c>
      <c r="B64" s="64" t="s">
        <v>67</v>
      </c>
      <c r="C64" s="65"/>
      <c r="D64" s="65"/>
      <c r="E64" s="66"/>
      <c r="F64" s="27">
        <f>F48</f>
        <v>7.4983519999999998E-2</v>
      </c>
      <c r="G64" s="10"/>
    </row>
    <row r="65" spans="1:11" ht="15.75" customHeight="1" thickBot="1">
      <c r="A65" s="3" t="s">
        <v>68</v>
      </c>
      <c r="B65" s="64" t="s">
        <v>69</v>
      </c>
      <c r="C65" s="65"/>
      <c r="D65" s="65"/>
      <c r="E65" s="66"/>
      <c r="F65" s="27">
        <f>F58</f>
        <v>0.15896160000000001</v>
      </c>
      <c r="G65" s="10"/>
    </row>
    <row r="66" spans="1:11" ht="15.75" customHeight="1" thickBot="1">
      <c r="A66" s="3" t="s">
        <v>70</v>
      </c>
      <c r="B66" s="64" t="s">
        <v>71</v>
      </c>
      <c r="C66" s="65"/>
      <c r="D66" s="65"/>
      <c r="E66" s="66"/>
      <c r="F66" s="27">
        <v>0</v>
      </c>
      <c r="G66" s="10"/>
    </row>
    <row r="67" spans="1:11" ht="15.75" thickBot="1">
      <c r="A67" s="55" t="s">
        <v>72</v>
      </c>
      <c r="B67" s="56"/>
      <c r="C67" s="56"/>
      <c r="D67" s="56"/>
      <c r="E67" s="57"/>
      <c r="F67" s="28">
        <f>SUM(F61:F66)</f>
        <v>0.76815712000000014</v>
      </c>
      <c r="G67" s="5"/>
    </row>
    <row r="68" spans="1:11" ht="15.75" thickBot="1">
      <c r="A68" s="70" t="s">
        <v>73</v>
      </c>
      <c r="B68" s="71"/>
      <c r="C68" s="71"/>
      <c r="D68" s="71"/>
      <c r="E68" s="71"/>
      <c r="F68" s="72"/>
      <c r="G68" s="29"/>
    </row>
    <row r="69" spans="1:11" ht="15.75" thickBot="1">
      <c r="A69" s="73" t="s">
        <v>74</v>
      </c>
      <c r="B69" s="74"/>
      <c r="C69" s="74"/>
      <c r="D69" s="74"/>
      <c r="E69" s="74"/>
      <c r="F69" s="74"/>
      <c r="G69" s="75"/>
    </row>
    <row r="70" spans="1:11" ht="15.75" customHeight="1" thickBot="1">
      <c r="A70" s="76" t="s">
        <v>75</v>
      </c>
      <c r="B70" s="77"/>
      <c r="C70" s="77"/>
      <c r="D70" s="77"/>
      <c r="E70" s="78"/>
      <c r="F70" s="30" t="s">
        <v>24</v>
      </c>
      <c r="G70" s="2" t="s">
        <v>14</v>
      </c>
      <c r="K70" s="31"/>
    </row>
    <row r="71" spans="1:11" ht="15.75" customHeight="1" thickBot="1">
      <c r="A71" s="8" t="s">
        <v>3</v>
      </c>
      <c r="B71" s="64" t="s">
        <v>76</v>
      </c>
      <c r="C71" s="65"/>
      <c r="D71" s="65"/>
      <c r="E71" s="66"/>
      <c r="F71" s="32">
        <v>0.05</v>
      </c>
      <c r="G71" s="10"/>
    </row>
    <row r="72" spans="1:11" ht="15.75" thickBot="1">
      <c r="A72" s="8" t="s">
        <v>5</v>
      </c>
      <c r="B72" s="64" t="s">
        <v>77</v>
      </c>
      <c r="C72" s="65"/>
      <c r="D72" s="65"/>
      <c r="E72" s="66"/>
      <c r="F72" s="32">
        <v>6.7900000000000002E-2</v>
      </c>
      <c r="G72" s="10"/>
    </row>
    <row r="73" spans="1:11" ht="15.75" thickBot="1">
      <c r="A73" s="8" t="s">
        <v>6</v>
      </c>
      <c r="B73" s="64" t="s">
        <v>78</v>
      </c>
      <c r="C73" s="65"/>
      <c r="D73" s="65"/>
      <c r="E73" s="65"/>
      <c r="F73" s="66"/>
      <c r="G73" s="10"/>
    </row>
    <row r="74" spans="1:11" ht="15.75" customHeight="1" thickBot="1">
      <c r="A74" s="33" t="s">
        <v>7</v>
      </c>
      <c r="B74" s="64" t="s">
        <v>79</v>
      </c>
      <c r="C74" s="65"/>
      <c r="D74" s="65"/>
      <c r="E74" s="66"/>
      <c r="F74" s="34">
        <f>1-F79</f>
        <v>0.85749999999999993</v>
      </c>
      <c r="G74" s="32"/>
    </row>
    <row r="75" spans="1:11" ht="15.75" customHeight="1" thickBot="1">
      <c r="A75" s="33" t="s">
        <v>8</v>
      </c>
      <c r="B75" s="64" t="s">
        <v>80</v>
      </c>
      <c r="C75" s="65"/>
      <c r="D75" s="65"/>
      <c r="E75" s="65"/>
      <c r="F75" s="66"/>
      <c r="G75" s="35"/>
    </row>
    <row r="76" spans="1:11" ht="15.75" thickBot="1">
      <c r="A76" s="36"/>
      <c r="B76" s="67" t="s">
        <v>81</v>
      </c>
      <c r="C76" s="68"/>
      <c r="D76" s="68"/>
      <c r="E76" s="69"/>
      <c r="F76" s="37">
        <v>1.6500000000000001E-2</v>
      </c>
      <c r="G76" s="38"/>
    </row>
    <row r="77" spans="1:11" ht="15.75" customHeight="1" thickBot="1">
      <c r="A77" s="39"/>
      <c r="B77" s="64" t="s">
        <v>82</v>
      </c>
      <c r="C77" s="65"/>
      <c r="D77" s="65"/>
      <c r="E77" s="66"/>
      <c r="F77" s="37">
        <v>7.5999999999999998E-2</v>
      </c>
      <c r="G77" s="40"/>
    </row>
    <row r="78" spans="1:11" ht="15.75" thickBot="1">
      <c r="A78" s="41"/>
      <c r="B78" s="64" t="s">
        <v>83</v>
      </c>
      <c r="C78" s="65"/>
      <c r="D78" s="65"/>
      <c r="E78" s="66"/>
      <c r="F78" s="37">
        <v>0.05</v>
      </c>
      <c r="G78" s="40"/>
    </row>
    <row r="79" spans="1:11" ht="15.75" thickBot="1">
      <c r="A79" s="55" t="s">
        <v>84</v>
      </c>
      <c r="B79" s="56"/>
      <c r="C79" s="56"/>
      <c r="D79" s="56"/>
      <c r="E79" s="57"/>
      <c r="F79" s="42">
        <f>SUM(F76:F78)</f>
        <v>0.14250000000000002</v>
      </c>
      <c r="G79" s="43"/>
    </row>
    <row r="80" spans="1:11" ht="15.75" thickBot="1">
      <c r="A80" s="55" t="s">
        <v>85</v>
      </c>
      <c r="B80" s="56"/>
      <c r="C80" s="56"/>
      <c r="D80" s="56"/>
      <c r="E80" s="56"/>
      <c r="F80" s="57"/>
      <c r="G80" s="19"/>
    </row>
    <row r="81" spans="1:7" ht="15.75" thickBot="1">
      <c r="A81" s="58" t="s">
        <v>97</v>
      </c>
      <c r="B81" s="59"/>
      <c r="C81" s="59"/>
      <c r="D81" s="59"/>
      <c r="E81" s="59"/>
      <c r="F81" s="59"/>
      <c r="G81" s="60"/>
    </row>
    <row r="82" spans="1:7" ht="15.75" thickBot="1">
      <c r="A82" s="61" t="s">
        <v>86</v>
      </c>
      <c r="B82" s="62"/>
      <c r="C82" s="62"/>
      <c r="D82" s="62"/>
      <c r="E82" s="62"/>
      <c r="F82" s="63"/>
      <c r="G82" s="44" t="s">
        <v>87</v>
      </c>
    </row>
    <row r="83" spans="1:7" ht="15.75" thickBot="1">
      <c r="A83" s="49" t="s">
        <v>88</v>
      </c>
      <c r="B83" s="50"/>
      <c r="C83" s="50"/>
      <c r="D83" s="50"/>
      <c r="E83" s="50"/>
      <c r="F83" s="51"/>
      <c r="G83" s="10"/>
    </row>
    <row r="84" spans="1:7" ht="15.75" thickBot="1">
      <c r="A84" s="49" t="s">
        <v>89</v>
      </c>
      <c r="B84" s="50"/>
      <c r="C84" s="50"/>
      <c r="D84" s="50"/>
      <c r="E84" s="50"/>
      <c r="F84" s="51"/>
      <c r="G84" s="10"/>
    </row>
    <row r="85" spans="1:7" ht="15.75" thickBot="1">
      <c r="A85" s="49" t="s">
        <v>90</v>
      </c>
      <c r="B85" s="50"/>
      <c r="C85" s="50"/>
      <c r="D85" s="50"/>
      <c r="E85" s="50"/>
      <c r="F85" s="51"/>
      <c r="G85" s="10"/>
    </row>
    <row r="86" spans="1:7" ht="15.75" thickBot="1">
      <c r="A86" s="49" t="s">
        <v>91</v>
      </c>
      <c r="B86" s="50"/>
      <c r="C86" s="50"/>
      <c r="D86" s="50"/>
      <c r="E86" s="50"/>
      <c r="F86" s="51"/>
      <c r="G86" s="10"/>
    </row>
    <row r="87" spans="1:7" ht="15.75" thickBot="1">
      <c r="A87" s="49" t="s">
        <v>92</v>
      </c>
      <c r="B87" s="50"/>
      <c r="C87" s="50"/>
      <c r="D87" s="50"/>
      <c r="E87" s="50"/>
      <c r="F87" s="51"/>
      <c r="G87" s="10"/>
    </row>
    <row r="88" spans="1:7" ht="15.75" thickBot="1">
      <c r="A88" s="49" t="s">
        <v>93</v>
      </c>
      <c r="B88" s="50"/>
      <c r="C88" s="50"/>
      <c r="D88" s="50"/>
      <c r="E88" s="50"/>
      <c r="F88" s="51"/>
      <c r="G88" s="10"/>
    </row>
    <row r="89" spans="1:7" ht="16.5" thickBot="1">
      <c r="A89" s="52" t="s">
        <v>94</v>
      </c>
      <c r="B89" s="53"/>
      <c r="C89" s="53"/>
      <c r="D89" s="53"/>
      <c r="E89" s="53"/>
      <c r="F89" s="54"/>
      <c r="G89" s="45"/>
    </row>
  </sheetData>
  <mergeCells count="93">
    <mergeCell ref="A1:G1"/>
    <mergeCell ref="A2:G2"/>
    <mergeCell ref="A3:D3"/>
    <mergeCell ref="E3:G3"/>
    <mergeCell ref="B4:D4"/>
    <mergeCell ref="E4:G4"/>
    <mergeCell ref="B10:F10"/>
    <mergeCell ref="B5:D5"/>
    <mergeCell ref="E5:G5"/>
    <mergeCell ref="A6:D6"/>
    <mergeCell ref="E6:G6"/>
    <mergeCell ref="A7:G7"/>
    <mergeCell ref="A8:F8"/>
    <mergeCell ref="B9:F9"/>
    <mergeCell ref="A19:G19"/>
    <mergeCell ref="A12:F12"/>
    <mergeCell ref="A13:G13"/>
    <mergeCell ref="A14:F14"/>
    <mergeCell ref="B15:F15"/>
    <mergeCell ref="B17:F17"/>
    <mergeCell ref="A18:F18"/>
    <mergeCell ref="B16:F16"/>
    <mergeCell ref="B31:E31"/>
    <mergeCell ref="A20:E20"/>
    <mergeCell ref="B21:E21"/>
    <mergeCell ref="B22:E22"/>
    <mergeCell ref="B23:E23"/>
    <mergeCell ref="B24:E24"/>
    <mergeCell ref="B25:E25"/>
    <mergeCell ref="B26:E26"/>
    <mergeCell ref="B27:E27"/>
    <mergeCell ref="B28:E28"/>
    <mergeCell ref="A29:E29"/>
    <mergeCell ref="A30:E30"/>
    <mergeCell ref="B43:E43"/>
    <mergeCell ref="B32:E32"/>
    <mergeCell ref="A33:E33"/>
    <mergeCell ref="B34:E34"/>
    <mergeCell ref="A35:E35"/>
    <mergeCell ref="A36:E36"/>
    <mergeCell ref="B37:E37"/>
    <mergeCell ref="B38:E38"/>
    <mergeCell ref="A39:E39"/>
    <mergeCell ref="A40:E40"/>
    <mergeCell ref="B41:E41"/>
    <mergeCell ref="B42:E42"/>
    <mergeCell ref="B55:E55"/>
    <mergeCell ref="B44:E44"/>
    <mergeCell ref="B45:E45"/>
    <mergeCell ref="B46:E46"/>
    <mergeCell ref="B47:E47"/>
    <mergeCell ref="A48:E48"/>
    <mergeCell ref="A49:E49"/>
    <mergeCell ref="B50:E50"/>
    <mergeCell ref="B51:E51"/>
    <mergeCell ref="B52:E52"/>
    <mergeCell ref="B53:E53"/>
    <mergeCell ref="B54:E54"/>
    <mergeCell ref="B64:E64"/>
    <mergeCell ref="B65:E65"/>
    <mergeCell ref="B66:E66"/>
    <mergeCell ref="B72:E72"/>
    <mergeCell ref="B73:F73"/>
    <mergeCell ref="A59:G59"/>
    <mergeCell ref="A60:E60"/>
    <mergeCell ref="B61:E61"/>
    <mergeCell ref="B62:E62"/>
    <mergeCell ref="B63:E63"/>
    <mergeCell ref="B74:E74"/>
    <mergeCell ref="B75:F75"/>
    <mergeCell ref="B76:E76"/>
    <mergeCell ref="B11:F11"/>
    <mergeCell ref="A86:F86"/>
    <mergeCell ref="A79:E79"/>
    <mergeCell ref="A68:F68"/>
    <mergeCell ref="A69:G69"/>
    <mergeCell ref="A70:E70"/>
    <mergeCell ref="B71:E71"/>
    <mergeCell ref="B77:E77"/>
    <mergeCell ref="B78:E78"/>
    <mergeCell ref="A67:E67"/>
    <mergeCell ref="A56:E56"/>
    <mergeCell ref="B57:E57"/>
    <mergeCell ref="A58:E58"/>
    <mergeCell ref="A87:F87"/>
    <mergeCell ref="A88:F88"/>
    <mergeCell ref="A89:F89"/>
    <mergeCell ref="A80:F80"/>
    <mergeCell ref="A81:G81"/>
    <mergeCell ref="A82:F82"/>
    <mergeCell ref="A83:F83"/>
    <mergeCell ref="A84:F84"/>
    <mergeCell ref="A85:F8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Categoria</vt:lpstr>
      <vt:lpstr>Categoria!Area_de_impressao</vt:lpstr>
    </vt:vector>
  </TitlesOfParts>
  <Company>TRIBUNAL REGIONAL FEDERAL - 2a. Região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</dc:creator>
  <cp:lastModifiedBy>JF2R</cp:lastModifiedBy>
  <cp:lastPrinted>2025-12-30T16:10:14Z</cp:lastPrinted>
  <dcterms:created xsi:type="dcterms:W3CDTF">2018-02-08T15:16:19Z</dcterms:created>
  <dcterms:modified xsi:type="dcterms:W3CDTF">2025-12-30T16:11:36Z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