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.trf.net\trf2\SIE\SEMAUT\Serviços\Elaboração de SEC's\Elaboração de SEC (Projeto Elétrico CCJF)\"/>
    </mc:Choice>
  </mc:AlternateContent>
  <bookViews>
    <workbookView xWindow="0" yWindow="0" windowWidth="32914" windowHeight="14966"/>
  </bookViews>
  <sheets>
    <sheet name="Planilha de Preço" sheetId="46" r:id="rId1"/>
    <sheet name="Cálculo do fator &quot;K&quot;" sheetId="41" r:id="rId2"/>
    <sheet name="Estimativa meses de trabalhado" sheetId="43" r:id="rId3"/>
  </sheets>
  <definedNames>
    <definedName name="_xlnm.Print_Area" localSheetId="1">'Cálculo do fator "K"'!$A$1:$I$32</definedName>
    <definedName name="_xlnm.Print_Area" localSheetId="2">'Estimativa meses de trabalhado'!$A$1:$E$14</definedName>
    <definedName name="_xlnm.Print_Area" localSheetId="0">'Planilha de Preço'!$A$1:$J$49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7" i="46" l="1"/>
  <c r="B34" i="46" l="1"/>
  <c r="E34" i="46"/>
  <c r="C7" i="46"/>
  <c r="B8" i="46"/>
  <c r="C8" i="46"/>
  <c r="F35" i="46"/>
  <c r="H35" i="46" s="1"/>
  <c r="J35" i="46" s="1"/>
  <c r="F36" i="46"/>
  <c r="C12" i="43"/>
  <c r="E8" i="46" s="1"/>
  <c r="F8" i="46" l="1"/>
  <c r="G8" i="46" s="1"/>
  <c r="D12" i="43"/>
  <c r="E7" i="46" s="1"/>
  <c r="F34" i="46" l="1"/>
  <c r="H34" i="46" s="1"/>
  <c r="J34" i="46" s="1"/>
  <c r="F7" i="46" l="1"/>
  <c r="G7" i="46" s="1"/>
  <c r="E12" i="43"/>
  <c r="E9" i="46" s="1"/>
  <c r="F9" i="41" l="1"/>
  <c r="F10" i="41" s="1"/>
  <c r="H15" i="41" s="1"/>
  <c r="G23" i="46" l="1"/>
  <c r="G16" i="46"/>
  <c r="C9" i="46" l="1"/>
  <c r="H36" i="46" l="1"/>
  <c r="J36" i="46" s="1"/>
  <c r="F9" i="46" s="1"/>
  <c r="G9" i="46" l="1"/>
  <c r="I15" i="41" l="1"/>
  <c r="L15" i="41" s="1"/>
  <c r="H7" i="46" s="1"/>
  <c r="H8" i="46" s="1"/>
  <c r="I8" i="46" s="1"/>
  <c r="H16" i="41"/>
  <c r="H9" i="46" l="1"/>
  <c r="I7" i="46"/>
  <c r="I16" i="41"/>
  <c r="L16" i="41" s="1"/>
  <c r="H16" i="46" l="1"/>
  <c r="H23" i="46"/>
  <c r="G10" i="43" l="1"/>
  <c r="G7" i="43"/>
  <c r="I9" i="46"/>
  <c r="I11" i="46" s="1"/>
  <c r="I16" i="46"/>
  <c r="I18" i="46" s="1"/>
  <c r="I23" i="46"/>
  <c r="I25" i="46" s="1"/>
  <c r="J27" i="46" l="1"/>
  <c r="G12" i="43"/>
  <c r="H10" i="43" l="1"/>
  <c r="H7" i="43"/>
</calcChain>
</file>

<file path=xl/sharedStrings.xml><?xml version="1.0" encoding="utf-8"?>
<sst xmlns="http://schemas.openxmlformats.org/spreadsheetml/2006/main" count="143" uniqueCount="111">
  <si>
    <t>ITEM</t>
  </si>
  <si>
    <t>%</t>
  </si>
  <si>
    <t>PIS</t>
  </si>
  <si>
    <t>COFINS</t>
  </si>
  <si>
    <t>RESUMO DO CÁLCULO DO FATOR "K"</t>
  </si>
  <si>
    <t>(80% de 1,65%)</t>
  </si>
  <si>
    <t>Cargo</t>
  </si>
  <si>
    <t>Descrição</t>
  </si>
  <si>
    <t>1.1</t>
  </si>
  <si>
    <t>1.2</t>
  </si>
  <si>
    <t>1.3</t>
  </si>
  <si>
    <t>Preço (R$)</t>
  </si>
  <si>
    <t>Categoria</t>
  </si>
  <si>
    <t>Recomendação TCU: Redução de 20% da alíquota do PIS e COFINS</t>
  </si>
  <si>
    <t>(80% de 7,60%)</t>
  </si>
  <si>
    <t>Fator K</t>
  </si>
  <si>
    <t>Observações:</t>
  </si>
  <si>
    <t>Item 1</t>
  </si>
  <si>
    <t>Item 2</t>
  </si>
  <si>
    <t>Item 3</t>
  </si>
  <si>
    <t>Total do Item 2:</t>
  </si>
  <si>
    <t>Total do Item 1:</t>
  </si>
  <si>
    <t>Total do Item 3:</t>
  </si>
  <si>
    <t>Código SINAPI</t>
  </si>
  <si>
    <t xml:space="preserve">Fonte </t>
  </si>
  <si>
    <t>Item</t>
  </si>
  <si>
    <t>unid.</t>
  </si>
  <si>
    <t>Custo/mês com Leis Sociais (R$)</t>
  </si>
  <si>
    <t>Custo/mês sem Leis Sociais (R$)</t>
  </si>
  <si>
    <t>TOTAL DO ORÇAMENTO (R$):</t>
  </si>
  <si>
    <t>A</t>
  </si>
  <si>
    <t>B</t>
  </si>
  <si>
    <t>Código SINAPI Insumos</t>
  </si>
  <si>
    <t>3 - O Custo/Hora (R$) do profissional é o mesmo para mensalistas e horistas. A diferenciação do custo de contratação se dá mediante a aplicação dos Encargos Sociais corespondentes a modalidade adotada, ou seja, mnsalista ou horista.</t>
  </si>
  <si>
    <t xml:space="preserve"> </t>
  </si>
  <si>
    <t>Custo/mês</t>
  </si>
  <si>
    <t>ESTIMATIVA DE MESES DE TRABALHO</t>
  </si>
  <si>
    <t>Mês</t>
  </si>
  <si>
    <t>Custo Total (R$)</t>
  </si>
  <si>
    <t>Unid.</t>
  </si>
  <si>
    <t>Quant.</t>
  </si>
  <si>
    <t>Serviços de Apoio Técnico</t>
  </si>
  <si>
    <t>Custo horário (R$)</t>
  </si>
  <si>
    <t/>
  </si>
  <si>
    <t>Horas de Trabalho Semanais</t>
  </si>
  <si>
    <t>Horas/mês</t>
  </si>
  <si>
    <t>Custo/mês sem Leis Sociais (R$). Conforme horas semanais de trabalho</t>
  </si>
  <si>
    <t>Anotação de Responsabilidade Técnica - ART</t>
  </si>
  <si>
    <t>Custo Unit.</t>
  </si>
  <si>
    <t>Mercado</t>
  </si>
  <si>
    <t>Plotagem Prancha A0</t>
  </si>
  <si>
    <t>Desenhista projetista (44 horas)</t>
  </si>
  <si>
    <t>K1  - Encargos Sociais (ES)</t>
  </si>
  <si>
    <t>CÁLCULO DO FATOR "k" - Metodologia do Tribunal de Contas da União - TCU</t>
  </si>
  <si>
    <t>K4 - Tributos</t>
  </si>
  <si>
    <t>Fórmulas</t>
  </si>
  <si>
    <t>K = (1+K1+K2)(1+K3)(1+K4)</t>
  </si>
  <si>
    <t>Resultados</t>
  </si>
  <si>
    <t>TRDE</t>
  </si>
  <si>
    <t>TRDE = (1+K3)(1+K4)</t>
  </si>
  <si>
    <t>N/A</t>
  </si>
  <si>
    <t>K3 - Remuneração Bruta da Empresa</t>
  </si>
  <si>
    <t>Despesas Fiscais (DF)</t>
  </si>
  <si>
    <t>Itens que compõem as Despesas Fiscais (DF)</t>
  </si>
  <si>
    <t>3 - Remuneração bruta da Empresa: Estimado em 10% pelo Tribunal de Contas da União - TCU (fl. 99 da publicação Orientações Para Elaboração de Planilhas Orçamentárias de Obras Públicas - Edição 2014).</t>
  </si>
  <si>
    <t>2 - Administração Central: O percentual aceito pelo Tribunal de Contas da União - TCU para as Despesas relativas à Administração Central, também denominadas Overhead, deve estar situado na faixa de 17% a 20% (Acórdão Nº 508/2018 - TCU).</t>
  </si>
  <si>
    <t>6 - Modelagem  baseada na publicação do TCU Orientações Para Elaboração de Planilhas Orçamentárias de Obras Públicas - Edição 2014 (fls. 97/101).</t>
  </si>
  <si>
    <t>Mão de Obra</t>
  </si>
  <si>
    <t>K2 - Adminstração Central (Overhead)</t>
  </si>
  <si>
    <t xml:space="preserve">I </t>
  </si>
  <si>
    <t>TOTAL (I)</t>
  </si>
  <si>
    <t>DF =  (1/(1-I)-1)*100</t>
  </si>
  <si>
    <t>2.1</t>
  </si>
  <si>
    <t>Custos Operacionais e Administrativos Locais (Despesas Diretas)</t>
  </si>
  <si>
    <t>3.1</t>
  </si>
  <si>
    <t>1 - Preço de Venda (PV) = (CD salários x K) + (CD outros x TRDE), sendo TRDE a Taxa de Ressarcimento de Despesas e Encargos.</t>
  </si>
  <si>
    <t>DESENHISTA PROJETISTA (MÊS)</t>
  </si>
  <si>
    <t>TOTAL DE MESES</t>
  </si>
  <si>
    <t>ISSQN (Rio de Janeiro/RJ)</t>
  </si>
  <si>
    <t>Encargos Sociais para mensalistas em RJ:</t>
  </si>
  <si>
    <t>CREA - RJ</t>
  </si>
  <si>
    <t>Distribuição de Pagamentos</t>
  </si>
  <si>
    <t>ENGENHEIRO ELETRICISTA (MÊS)</t>
  </si>
  <si>
    <t>1,5 mês</t>
  </si>
  <si>
    <t>6 meses</t>
  </si>
  <si>
    <t>1 - O custo do salário mensal das diversas categorias profissionais é informado no SINAPI com a inclusão dos Encargos Sociais. No caso específico, estão inclusos Encargos Sociais para Rio de Janeiro de profissionais mensalistas, com folha de pagamento não desonerada.</t>
  </si>
  <si>
    <t>4 - Despesas Fiscais (RJ): 3,0% de ISSQN em Rio de Janeiro/RJ. PIS e COFINS considerando 20% de compensação nas tarifas cheias (7,6% e 1,65%) no regime de incidência não-cumulativa. A redução do PIS e do CONFINS é recomendada pelo Tribunal de Contas da União - TCU (fls. 104 e 105 da publicação Orientações Para a Elaboração de Planlilhas Orçamentárias de Obras Públicas - Edição de 2014). As empresas proponentes deverão ajustar os percentuais de PIS e de COFINS a suas reais situações tributárias.</t>
  </si>
  <si>
    <t>Elaboração do Projeto Elétrico Executivo - Instalações e Padrão de Entrada</t>
  </si>
  <si>
    <t>ENGENHEIRO CIVIL (MÊS)</t>
  </si>
  <si>
    <t>1.4</t>
  </si>
  <si>
    <t>Engenheiro Eletricista  Leonardo Almeida de Oliveira- CREA /RJ N° 2003103962</t>
  </si>
  <si>
    <t>PROJETO DE RETROFIT DAS INSTALAÇÕES ELÉTRICAS, SDAI E REDE DE DADOS/TELEFONIA DO CENTRO CULTURAL DA JUSTIÇA FEDERAL - TRF2</t>
  </si>
  <si>
    <t>C</t>
  </si>
  <si>
    <t>1.5</t>
  </si>
  <si>
    <t>Elaboração do Projeto SDAI Executivo - Instalações</t>
  </si>
  <si>
    <t>Elaboração do Projeto Rede de Dados/Telefonia Executivo - Instalações</t>
  </si>
  <si>
    <t>90777 ENGENHEIRO CIVIL DE OBRA JUNIOR COM ENCARGOS COMPLEMENTARES H C 117,83</t>
  </si>
  <si>
    <t>90778 ENGENHEIRO CIVIL DE OBRA PLENO COM ENCARGOS COMPLEMENTARES H CR 130,94</t>
  </si>
  <si>
    <t>90779 ENGENHEIRO CIVIL DE OBRA SENIOR COM ENCARGOS COMPLEMENTARES H CR 145,87</t>
  </si>
  <si>
    <t>Engenheiro Civil Pleno (44 horas)</t>
  </si>
  <si>
    <t>00040807 DESENHISTA PROJETISTA (MENSALISTA) MES CR 3.528,55</t>
  </si>
  <si>
    <t>5- Encargos sociais: SINAPI/RJ - sem desoneração, mão de obra mensalista - percentual de 70,33%  incidentes sobre a mão de obra.</t>
  </si>
  <si>
    <t>2 - De acordo com a metodologia do TCU, para o Fator K já é considerado em sua composição os Encargos e Benefícios Sociais (ES) de profissionais mensalistas (70,33%). Logo, para que os Encargos Sociais não sejam cobrados em duplicidade, deverão ser eliminados dos insumos de mão de obra mensalista do SINAPI, onde estão inclusos também no percentual de 70,33%.</t>
  </si>
  <si>
    <t>Levantamento e conferência das instalações existentes no prédio e elaboração de anteprojetos de elétrica, de cabeamento estruturado e de SDAI, considerando as necessárias interferências na arquitetura do prédio que é tombado pelo IPHAN, INEPAC e IRPH</t>
  </si>
  <si>
    <t>Aprovação de Projeto junto ao IPHAN, INEPAC e IRPH</t>
  </si>
  <si>
    <t>CÁLCULO DO CUSTO COM SALÁRIOS DOS PROFISSIONAIS MENSALISTAS - INSUMOS SINAPI: Outubro/2024</t>
  </si>
  <si>
    <t>Referência: SINAPI - Outubro/2024</t>
  </si>
  <si>
    <t>Engenheiro Eletricista Pleno (44 horas)</t>
  </si>
  <si>
    <t>4 - Base SINAPI-RJ referência Outubro/2024</t>
  </si>
  <si>
    <t>PLANILHA DE PREÇOS
CONTRATAÇÃO DE PROJETO DE RETROFIT DAS INSTALAÇÕES ELÉTRICAS, SDAI E REDE DE DADOS/TELEFONIA DO CENTRO CULTURAL DA JUSTIÇA FEDERAL - TRF2</t>
  </si>
  <si>
    <t>Rodrigo Gualberto
Supervisor da SEMAUT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</si>
</sst>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&quot;* #,##0.00_);_(&quot;R$&quot;* \(#,##0.00\);_(&quot;R$&quot;* &quot;-&quot;??_);_(@_)"/>
    <numFmt numFmtId="165" formatCode="_(* #,##0.00_);_(* \(#,##0.00\);_(* &quot;-&quot;??_);_(@_)"/>
    <numFmt numFmtId="166" formatCode="0.0000%"/>
    <numFmt numFmtId="167" formatCode="_(&quot;R$ &quot;* #,##0.00_);_(&quot;R$ &quot;* \(#,##0.00\);_(&quot;R$ &quot;* &quot;-&quot;??_);_(@_)"/>
    <numFmt numFmtId="168" formatCode="0.00000000"/>
    <numFmt numFmtId="169" formatCode="#,##0.0000"/>
    <numFmt numFmtId="170" formatCode="0.00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1"/>
      <name val="Verdan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5"/>
      <name val="Calibri"/>
      <family val="2"/>
      <scheme val="minor"/>
    </font>
    <font>
      <b/>
      <sz val="14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398">
    <xf numFmtId="0" fontId="0" fillId="0" borderId="0"/>
    <xf numFmtId="0" fontId="3" fillId="0" borderId="0"/>
    <xf numFmtId="0" fontId="4" fillId="0" borderId="0"/>
    <xf numFmtId="0" fontId="2" fillId="0" borderId="0"/>
    <xf numFmtId="0" fontId="2" fillId="3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2" borderId="2" applyNumberFormat="0" applyFont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214">
    <xf numFmtId="0" fontId="0" fillId="0" borderId="0" xfId="0"/>
    <xf numFmtId="10" fontId="0" fillId="20" borderId="5" xfId="384" applyNumberFormat="1" applyFont="1" applyFill="1" applyBorder="1" applyAlignment="1">
      <alignment horizontal="center"/>
    </xf>
    <xf numFmtId="10" fontId="0" fillId="0" borderId="16" xfId="384" applyNumberFormat="1" applyFont="1" applyBorder="1" applyAlignment="1">
      <alignment horizontal="center"/>
    </xf>
    <xf numFmtId="10" fontId="0" fillId="0" borderId="7" xfId="384" applyNumberFormat="1" applyFont="1" applyBorder="1" applyAlignment="1">
      <alignment horizont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0" xfId="0" applyAlignment="1">
      <alignment horizontal="center" vertical="center"/>
    </xf>
    <xf numFmtId="44" fontId="0" fillId="0" borderId="0" xfId="0" applyNumberFormat="1"/>
    <xf numFmtId="10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3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4" fontId="0" fillId="0" borderId="1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10" fontId="0" fillId="0" borderId="0" xfId="384" applyNumberFormat="1" applyFont="1"/>
    <xf numFmtId="0" fontId="1" fillId="0" borderId="13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0" fontId="0" fillId="0" borderId="1" xfId="384" applyNumberFormat="1" applyFont="1" applyBorder="1" applyAlignment="1">
      <alignment horizontal="center" vertical="center"/>
    </xf>
    <xf numFmtId="9" fontId="1" fillId="0" borderId="0" xfId="384" applyFont="1" applyBorder="1" applyAlignment="1"/>
    <xf numFmtId="4" fontId="0" fillId="0" borderId="0" xfId="384" applyNumberFormat="1" applyFont="1"/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0" fontId="0" fillId="0" borderId="17" xfId="384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0" fontId="10" fillId="16" borderId="5" xfId="0" applyNumberFormat="1" applyFont="1" applyFill="1" applyBorder="1" applyAlignment="1">
      <alignment horizontal="center" vertical="center"/>
    </xf>
    <xf numFmtId="10" fontId="1" fillId="17" borderId="7" xfId="384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17" borderId="0" xfId="0" applyFill="1" applyAlignment="1">
      <alignment horizontal="center" vertical="center"/>
    </xf>
    <xf numFmtId="0" fontId="0" fillId="17" borderId="20" xfId="0" applyFill="1" applyBorder="1" applyAlignment="1">
      <alignment horizontal="center" vertical="center"/>
    </xf>
    <xf numFmtId="0" fontId="1" fillId="2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vertical="center"/>
    </xf>
    <xf numFmtId="0" fontId="0" fillId="0" borderId="17" xfId="0" applyBorder="1" applyAlignment="1">
      <alignment horizontal="center" vertical="center"/>
    </xf>
    <xf numFmtId="4" fontId="0" fillId="0" borderId="17" xfId="0" applyNumberFormat="1" applyBorder="1" applyAlignment="1">
      <alignment vertical="center"/>
    </xf>
    <xf numFmtId="0" fontId="1" fillId="22" borderId="4" xfId="0" applyFont="1" applyFill="1" applyBorder="1" applyAlignment="1">
      <alignment horizontal="center" vertical="center"/>
    </xf>
    <xf numFmtId="0" fontId="1" fillId="22" borderId="11" xfId="0" applyFont="1" applyFill="1" applyBorder="1" applyAlignment="1">
      <alignment horizontal="center" vertical="center" wrapText="1"/>
    </xf>
    <xf numFmtId="0" fontId="0" fillId="17" borderId="22" xfId="0" applyFill="1" applyBorder="1" applyAlignment="1">
      <alignment horizontal="center"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2" fontId="0" fillId="0" borderId="18" xfId="0" applyNumberFormat="1" applyBorder="1" applyAlignment="1">
      <alignment horizontal="right" vertical="center"/>
    </xf>
    <xf numFmtId="168" fontId="0" fillId="0" borderId="0" xfId="0" applyNumberFormat="1"/>
    <xf numFmtId="0" fontId="0" fillId="0" borderId="0" xfId="0" applyAlignment="1">
      <alignment horizontal="center"/>
    </xf>
    <xf numFmtId="0" fontId="0" fillId="18" borderId="0" xfId="0" applyFill="1" applyAlignment="1">
      <alignment horizontal="center" vertical="center"/>
    </xf>
    <xf numFmtId="10" fontId="0" fillId="18" borderId="13" xfId="0" applyNumberFormat="1" applyFill="1" applyBorder="1" applyAlignment="1">
      <alignment horizontal="center" vertical="center"/>
    </xf>
    <xf numFmtId="0" fontId="0" fillId="18" borderId="0" xfId="0" applyFill="1"/>
    <xf numFmtId="0" fontId="0" fillId="18" borderId="0" xfId="0" applyFill="1" applyAlignment="1">
      <alignment horizontal="center"/>
    </xf>
    <xf numFmtId="0" fontId="0" fillId="21" borderId="1" xfId="0" applyFill="1" applyBorder="1" applyAlignment="1">
      <alignment horizontal="left" vertical="center" wrapText="1" indent="1"/>
    </xf>
    <xf numFmtId="0" fontId="0" fillId="0" borderId="13" xfId="0" applyBorder="1"/>
    <xf numFmtId="0" fontId="0" fillId="0" borderId="18" xfId="0" applyBorder="1"/>
    <xf numFmtId="0" fontId="1" fillId="22" borderId="5" xfId="0" applyFont="1" applyFill="1" applyBorder="1" applyAlignment="1">
      <alignment horizontal="center" vertical="center" wrapText="1"/>
    </xf>
    <xf numFmtId="2" fontId="0" fillId="0" borderId="27" xfId="0" applyNumberFormat="1" applyBorder="1" applyAlignment="1">
      <alignment horizontal="right" vertical="center"/>
    </xf>
    <xf numFmtId="4" fontId="0" fillId="0" borderId="17" xfId="0" applyNumberFormat="1" applyBorder="1" applyAlignment="1">
      <alignment horizontal="center" vertical="center"/>
    </xf>
    <xf numFmtId="169" fontId="11" fillId="0" borderId="16" xfId="0" applyNumberFormat="1" applyFont="1" applyBorder="1" applyAlignment="1">
      <alignment horizontal="center" vertical="center"/>
    </xf>
    <xf numFmtId="169" fontId="11" fillId="0" borderId="7" xfId="0" applyNumberFormat="1" applyFont="1" applyBorder="1" applyAlignment="1">
      <alignment horizontal="center" vertical="center"/>
    </xf>
    <xf numFmtId="170" fontId="0" fillId="0" borderId="1" xfId="0" applyNumberFormat="1" applyBorder="1" applyAlignment="1">
      <alignment horizontal="center" vertical="center"/>
    </xf>
    <xf numFmtId="1" fontId="0" fillId="0" borderId="27" xfId="0" applyNumberFormat="1" applyBorder="1" applyAlignment="1">
      <alignment horizontal="center" vertical="center"/>
    </xf>
    <xf numFmtId="4" fontId="0" fillId="24" borderId="1" xfId="0" applyNumberFormat="1" applyFill="1" applyBorder="1" applyAlignment="1">
      <alignment horizontal="right" vertical="center"/>
    </xf>
    <xf numFmtId="0" fontId="0" fillId="0" borderId="13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18" xfId="0" applyBorder="1" applyAlignment="1">
      <alignment horizontal="left" wrapText="1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10" fontId="0" fillId="0" borderId="0" xfId="384" applyNumberFormat="1" applyFont="1" applyBorder="1" applyAlignment="1">
      <alignment horizontal="center" vertical="center"/>
    </xf>
    <xf numFmtId="169" fontId="11" fillId="0" borderId="18" xfId="0" applyNumberFormat="1" applyFont="1" applyBorder="1" applyAlignment="1">
      <alignment horizontal="center" vertical="center"/>
    </xf>
    <xf numFmtId="9" fontId="0" fillId="18" borderId="0" xfId="384" applyFont="1" applyFill="1" applyBorder="1" applyAlignment="1">
      <alignment horizontal="center" vertical="center"/>
    </xf>
    <xf numFmtId="169" fontId="0" fillId="18" borderId="0" xfId="0" applyNumberFormat="1" applyFill="1" applyAlignment="1">
      <alignment horizontal="center" vertical="center"/>
    </xf>
    <xf numFmtId="9" fontId="0" fillId="16" borderId="15" xfId="384" applyFont="1" applyFill="1" applyBorder="1" applyAlignment="1">
      <alignment horizontal="center" vertical="center"/>
    </xf>
    <xf numFmtId="169" fontId="0" fillId="23" borderId="16" xfId="0" applyNumberFormat="1" applyFill="1" applyBorder="1" applyAlignment="1">
      <alignment horizontal="center" vertical="center"/>
    </xf>
    <xf numFmtId="9" fontId="0" fillId="16" borderId="6" xfId="384" applyFont="1" applyFill="1" applyBorder="1" applyAlignment="1">
      <alignment horizontal="center" vertical="center"/>
    </xf>
    <xf numFmtId="169" fontId="0" fillId="23" borderId="7" xfId="0" applyNumberFormat="1" applyFill="1" applyBorder="1" applyAlignment="1">
      <alignment horizontal="center" vertical="center"/>
    </xf>
    <xf numFmtId="4" fontId="0" fillId="21" borderId="1" xfId="0" applyNumberFormat="1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4" fontId="0" fillId="26" borderId="1" xfId="0" applyNumberFormat="1" applyFill="1" applyBorder="1" applyAlignment="1">
      <alignment horizontal="center" vertical="center"/>
    </xf>
    <xf numFmtId="9" fontId="0" fillId="21" borderId="1" xfId="384" applyFont="1" applyFill="1" applyBorder="1" applyAlignment="1">
      <alignment horizontal="center" vertical="center"/>
    </xf>
    <xf numFmtId="43" fontId="0" fillId="0" borderId="1" xfId="397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18" borderId="20" xfId="0" applyFill="1" applyBorder="1" applyAlignment="1">
      <alignment horizontal="left" vertical="center"/>
    </xf>
    <xf numFmtId="0" fontId="1" fillId="18" borderId="13" xfId="0" applyFont="1" applyFill="1" applyBorder="1" applyAlignment="1">
      <alignment horizontal="left" vertical="center"/>
    </xf>
    <xf numFmtId="0" fontId="1" fillId="18" borderId="0" xfId="0" applyFont="1" applyFill="1" applyAlignment="1">
      <alignment horizontal="left" vertical="center"/>
    </xf>
    <xf numFmtId="0" fontId="1" fillId="18" borderId="18" xfId="0" applyFont="1" applyFill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1" fillId="0" borderId="19" xfId="0" applyFont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horizontal="right" vertical="center"/>
    </xf>
    <xf numFmtId="0" fontId="0" fillId="0" borderId="13" xfId="0" applyBorder="1" applyAlignment="1">
      <alignment vertical="center"/>
    </xf>
    <xf numFmtId="4" fontId="1" fillId="0" borderId="0" xfId="0" applyNumberFormat="1" applyFont="1" applyAlignment="1">
      <alignment vertical="center"/>
    </xf>
    <xf numFmtId="4" fontId="0" fillId="0" borderId="18" xfId="0" applyNumberFormat="1" applyBorder="1" applyAlignment="1">
      <alignment vertical="center"/>
    </xf>
    <xf numFmtId="0" fontId="1" fillId="18" borderId="0" xfId="0" applyFont="1" applyFill="1" applyAlignment="1">
      <alignment horizontal="center" vertical="center"/>
    </xf>
    <xf numFmtId="4" fontId="1" fillId="18" borderId="0" xfId="0" applyNumberFormat="1" applyFont="1" applyFill="1" applyAlignment="1">
      <alignment vertical="center"/>
    </xf>
    <xf numFmtId="0" fontId="0" fillId="17" borderId="24" xfId="0" applyFill="1" applyBorder="1" applyAlignment="1">
      <alignment vertical="center"/>
    </xf>
    <xf numFmtId="0" fontId="0" fillId="17" borderId="22" xfId="0" applyFill="1" applyBorder="1" applyAlignment="1">
      <alignment vertical="center"/>
    </xf>
    <xf numFmtId="0" fontId="0" fillId="17" borderId="13" xfId="0" applyFill="1" applyBorder="1" applyAlignment="1">
      <alignment vertical="center"/>
    </xf>
    <xf numFmtId="0" fontId="0" fillId="17" borderId="0" xfId="0" applyFill="1" applyAlignment="1">
      <alignment vertical="center"/>
    </xf>
    <xf numFmtId="0" fontId="1" fillId="17" borderId="0" xfId="0" applyFont="1" applyFill="1" applyAlignment="1">
      <alignment vertical="center"/>
    </xf>
    <xf numFmtId="0" fontId="0" fillId="17" borderId="19" xfId="0" applyFill="1" applyBorder="1" applyAlignment="1">
      <alignment vertical="center"/>
    </xf>
    <xf numFmtId="0" fontId="0" fillId="17" borderId="20" xfId="0" applyFill="1" applyBorder="1" applyAlignment="1">
      <alignment vertical="center"/>
    </xf>
    <xf numFmtId="0" fontId="1" fillId="15" borderId="24" xfId="0" applyFont="1" applyFill="1" applyBorder="1" applyAlignment="1">
      <alignment horizontal="center"/>
    </xf>
    <xf numFmtId="0" fontId="1" fillId="15" borderId="22" xfId="0" applyFont="1" applyFill="1" applyBorder="1" applyAlignment="1">
      <alignment horizontal="center"/>
    </xf>
    <xf numFmtId="0" fontId="1" fillId="15" borderId="23" xfId="0" applyFont="1" applyFill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15" borderId="4" xfId="0" applyFill="1" applyBorder="1" applyAlignment="1">
      <alignment horizontal="center" vertical="center" wrapText="1"/>
    </xf>
    <xf numFmtId="0" fontId="0" fillId="15" borderId="5" xfId="0" applyFill="1" applyBorder="1" applyAlignment="1">
      <alignment horizontal="center" vertical="center" wrapText="1"/>
    </xf>
    <xf numFmtId="0" fontId="0" fillId="15" borderId="15" xfId="0" applyFill="1" applyBorder="1" applyAlignment="1">
      <alignment horizontal="center" vertical="center" wrapText="1"/>
    </xf>
    <xf numFmtId="0" fontId="0" fillId="15" borderId="16" xfId="0" applyFill="1" applyBorder="1" applyAlignment="1">
      <alignment horizontal="center" vertical="center" wrapText="1"/>
    </xf>
    <xf numFmtId="0" fontId="0" fillId="15" borderId="6" xfId="0" applyFill="1" applyBorder="1" applyAlignment="1">
      <alignment horizontal="center" vertical="center" wrapText="1"/>
    </xf>
    <xf numFmtId="0" fontId="0" fillId="15" borderId="7" xfId="0" applyFill="1" applyBorder="1" applyAlignment="1">
      <alignment horizontal="center" vertical="center" wrapText="1"/>
    </xf>
    <xf numFmtId="0" fontId="10" fillId="16" borderId="4" xfId="0" applyFont="1" applyFill="1" applyBorder="1" applyAlignment="1">
      <alignment horizontal="left" vertical="center"/>
    </xf>
    <xf numFmtId="0" fontId="10" fillId="16" borderId="11" xfId="0" applyFont="1" applyFill="1" applyBorder="1" applyAlignment="1">
      <alignment horizontal="left" vertical="center"/>
    </xf>
    <xf numFmtId="0" fontId="0" fillId="17" borderId="6" xfId="0" applyFill="1" applyBorder="1" applyAlignment="1">
      <alignment horizontal="left" vertical="center"/>
    </xf>
    <xf numFmtId="0" fontId="0" fillId="17" borderId="17" xfId="0" applyFill="1" applyBorder="1" applyAlignment="1">
      <alignment horizontal="left" vertical="center"/>
    </xf>
    <xf numFmtId="0" fontId="9" fillId="15" borderId="3" xfId="0" applyFont="1" applyFill="1" applyBorder="1" applyAlignment="1">
      <alignment horizontal="center" vertical="center"/>
    </xf>
    <xf numFmtId="0" fontId="9" fillId="15" borderId="9" xfId="0" applyFont="1" applyFill="1" applyBorder="1" applyAlignment="1">
      <alignment horizontal="center" vertical="center"/>
    </xf>
    <xf numFmtId="0" fontId="9" fillId="15" borderId="14" xfId="0" applyFont="1" applyFill="1" applyBorder="1" applyAlignment="1">
      <alignment horizontal="center" vertical="center"/>
    </xf>
    <xf numFmtId="0" fontId="1" fillId="15" borderId="3" xfId="0" applyFont="1" applyFill="1" applyBorder="1" applyAlignment="1">
      <alignment horizontal="center"/>
    </xf>
    <xf numFmtId="0" fontId="1" fillId="15" borderId="9" xfId="0" applyFont="1" applyFill="1" applyBorder="1" applyAlignment="1">
      <alignment horizontal="center"/>
    </xf>
    <xf numFmtId="0" fontId="1" fillId="15" borderId="14" xfId="0" applyFont="1" applyFill="1" applyBorder="1" applyAlignment="1">
      <alignment horizontal="center"/>
    </xf>
    <xf numFmtId="0" fontId="5" fillId="19" borderId="4" xfId="0" applyFont="1" applyFill="1" applyBorder="1" applyAlignment="1">
      <alignment horizontal="center" vertical="center"/>
    </xf>
    <xf numFmtId="0" fontId="5" fillId="19" borderId="11" xfId="0" applyFont="1" applyFill="1" applyBorder="1" applyAlignment="1">
      <alignment horizontal="center" vertical="center"/>
    </xf>
    <xf numFmtId="10" fontId="5" fillId="0" borderId="15" xfId="0" applyNumberFormat="1" applyFont="1" applyBorder="1" applyAlignment="1">
      <alignment horizontal="center" vertical="center"/>
    </xf>
    <xf numFmtId="10" fontId="5" fillId="0" borderId="6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left"/>
    </xf>
    <xf numFmtId="10" fontId="3" fillId="0" borderId="17" xfId="0" applyNumberFormat="1" applyFont="1" applyBorder="1" applyAlignment="1">
      <alignment horizontal="left"/>
    </xf>
    <xf numFmtId="0" fontId="0" fillId="0" borderId="22" xfId="0" applyBorder="1" applyAlignment="1">
      <alignment horizontal="center"/>
    </xf>
    <xf numFmtId="0" fontId="1" fillId="15" borderId="4" xfId="0" applyFont="1" applyFill="1" applyBorder="1" applyAlignment="1">
      <alignment horizontal="center" vertical="center"/>
    </xf>
    <xf numFmtId="0" fontId="1" fillId="15" borderId="5" xfId="0" applyFont="1" applyFill="1" applyBorder="1" applyAlignment="1">
      <alignment horizontal="center" vertical="center"/>
    </xf>
    <xf numFmtId="0" fontId="0" fillId="0" borderId="13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13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3" xfId="0" applyBorder="1" applyAlignment="1">
      <alignment wrapText="1"/>
    </xf>
    <xf numFmtId="0" fontId="0" fillId="0" borderId="0" xfId="0" applyAlignment="1">
      <alignment wrapText="1"/>
    </xf>
    <xf numFmtId="0" fontId="0" fillId="0" borderId="18" xfId="0" applyBorder="1" applyAlignment="1">
      <alignment wrapText="1"/>
    </xf>
    <xf numFmtId="0" fontId="0" fillId="0" borderId="13" xfId="0" applyBorder="1"/>
    <xf numFmtId="0" fontId="0" fillId="0" borderId="0" xfId="0"/>
    <xf numFmtId="0" fontId="0" fillId="0" borderId="18" xfId="0" applyBorder="1"/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3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1" fillId="22" borderId="44" xfId="0" applyFont="1" applyFill="1" applyBorder="1" applyAlignment="1">
      <alignment horizontal="center" vertical="center"/>
    </xf>
    <xf numFmtId="0" fontId="1" fillId="22" borderId="47" xfId="0" applyFont="1" applyFill="1" applyBorder="1" applyAlignment="1">
      <alignment horizontal="center" vertical="center"/>
    </xf>
    <xf numFmtId="4" fontId="0" fillId="0" borderId="27" xfId="0" applyNumberFormat="1" applyBorder="1" applyAlignment="1">
      <alignment vertical="center"/>
    </xf>
    <xf numFmtId="4" fontId="0" fillId="0" borderId="46" xfId="0" applyNumberFormat="1" applyBorder="1" applyAlignment="1">
      <alignment vertical="center"/>
    </xf>
    <xf numFmtId="0" fontId="9" fillId="15" borderId="4" xfId="0" applyFont="1" applyFill="1" applyBorder="1" applyAlignment="1">
      <alignment horizontal="center" vertical="center" wrapText="1"/>
    </xf>
    <xf numFmtId="0" fontId="9" fillId="15" borderId="11" xfId="0" applyFont="1" applyFill="1" applyBorder="1" applyAlignment="1">
      <alignment horizontal="center" vertical="center" wrapText="1"/>
    </xf>
    <xf numFmtId="0" fontId="9" fillId="15" borderId="44" xfId="0" applyFont="1" applyFill="1" applyBorder="1" applyAlignment="1">
      <alignment horizontal="center" vertical="center" wrapText="1"/>
    </xf>
    <xf numFmtId="0" fontId="9" fillId="15" borderId="5" xfId="0" applyFont="1" applyFill="1" applyBorder="1" applyAlignment="1">
      <alignment horizontal="center" vertical="center" wrapText="1"/>
    </xf>
    <xf numFmtId="0" fontId="1" fillId="17" borderId="35" xfId="0" applyFont="1" applyFill="1" applyBorder="1" applyAlignment="1">
      <alignment horizontal="left" vertical="center"/>
    </xf>
    <xf numFmtId="0" fontId="1" fillId="17" borderId="36" xfId="0" applyFont="1" applyFill="1" applyBorder="1" applyAlignment="1">
      <alignment horizontal="left" vertical="center"/>
    </xf>
    <xf numFmtId="0" fontId="1" fillId="17" borderId="37" xfId="0" applyFont="1" applyFill="1" applyBorder="1" applyAlignment="1">
      <alignment horizontal="left" vertical="center"/>
    </xf>
    <xf numFmtId="0" fontId="1" fillId="17" borderId="31" xfId="0" applyFont="1" applyFill="1" applyBorder="1" applyAlignment="1">
      <alignment horizontal="center" vertical="center"/>
    </xf>
    <xf numFmtId="0" fontId="1" fillId="17" borderId="10" xfId="0" applyFont="1" applyFill="1" applyBorder="1" applyAlignment="1">
      <alignment horizontal="center" vertical="center"/>
    </xf>
    <xf numFmtId="0" fontId="1" fillId="17" borderId="10" xfId="0" applyFont="1" applyFill="1" applyBorder="1" applyAlignment="1">
      <alignment horizontal="left" vertical="center"/>
    </xf>
    <xf numFmtId="0" fontId="1" fillId="17" borderId="12" xfId="0" applyFont="1" applyFill="1" applyBorder="1" applyAlignment="1">
      <alignment horizontal="left" vertical="center"/>
    </xf>
    <xf numFmtId="0" fontId="1" fillId="17" borderId="32" xfId="0" applyFont="1" applyFill="1" applyBorder="1" applyAlignment="1">
      <alignment horizontal="left" vertical="center"/>
    </xf>
    <xf numFmtId="4" fontId="1" fillId="22" borderId="12" xfId="0" applyNumberFormat="1" applyFont="1" applyFill="1" applyBorder="1" applyAlignment="1">
      <alignment vertical="center"/>
    </xf>
    <xf numFmtId="4" fontId="1" fillId="22" borderId="14" xfId="0" applyNumberFormat="1" applyFont="1" applyFill="1" applyBorder="1" applyAlignment="1">
      <alignment vertical="center"/>
    </xf>
    <xf numFmtId="0" fontId="1" fillId="22" borderId="31" xfId="0" applyFont="1" applyFill="1" applyBorder="1" applyAlignment="1">
      <alignment horizontal="right" vertical="center"/>
    </xf>
    <xf numFmtId="0" fontId="1" fillId="22" borderId="10" xfId="0" applyFont="1" applyFill="1" applyBorder="1" applyAlignment="1">
      <alignment horizontal="right" vertical="center"/>
    </xf>
    <xf numFmtId="0" fontId="1" fillId="17" borderId="3" xfId="0" applyFont="1" applyFill="1" applyBorder="1" applyAlignment="1">
      <alignment horizontal="center" vertical="center"/>
    </xf>
    <xf numFmtId="0" fontId="1" fillId="17" borderId="9" xfId="0" applyFont="1" applyFill="1" applyBorder="1" applyAlignment="1">
      <alignment horizontal="center" vertical="center"/>
    </xf>
    <xf numFmtId="0" fontId="1" fillId="17" borderId="14" xfId="0" applyFont="1" applyFill="1" applyBorder="1" applyAlignment="1">
      <alignment horizontal="center" vertical="center"/>
    </xf>
    <xf numFmtId="10" fontId="0" fillId="22" borderId="25" xfId="384" applyNumberFormat="1" applyFont="1" applyFill="1" applyBorder="1" applyAlignment="1">
      <alignment horizontal="center" vertical="center"/>
    </xf>
    <xf numFmtId="10" fontId="0" fillId="22" borderId="34" xfId="384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right" vertical="center"/>
    </xf>
    <xf numFmtId="2" fontId="0" fillId="0" borderId="16" xfId="0" applyNumberFormat="1" applyBorder="1" applyAlignment="1">
      <alignment horizontal="right" vertical="center"/>
    </xf>
    <xf numFmtId="0" fontId="1" fillId="17" borderId="9" xfId="0" applyFont="1" applyFill="1" applyBorder="1" applyAlignment="1">
      <alignment horizontal="left" vertical="center"/>
    </xf>
    <xf numFmtId="0" fontId="1" fillId="17" borderId="14" xfId="0" applyFont="1" applyFill="1" applyBorder="1" applyAlignment="1">
      <alignment horizontal="left" vertical="center"/>
    </xf>
    <xf numFmtId="4" fontId="1" fillId="17" borderId="33" xfId="0" applyNumberFormat="1" applyFont="1" applyFill="1" applyBorder="1" applyAlignment="1">
      <alignment horizontal="right" vertical="center"/>
    </xf>
    <xf numFmtId="4" fontId="1" fillId="17" borderId="29" xfId="0" applyNumberFormat="1" applyFont="1" applyFill="1" applyBorder="1" applyAlignment="1">
      <alignment horizontal="right" vertical="center"/>
    </xf>
    <xf numFmtId="4" fontId="1" fillId="17" borderId="34" xfId="0" applyNumberFormat="1" applyFont="1" applyFill="1" applyBorder="1" applyAlignment="1">
      <alignment horizontal="right" vertical="center"/>
    </xf>
    <xf numFmtId="0" fontId="1" fillId="22" borderId="11" xfId="0" applyFont="1" applyFill="1" applyBorder="1" applyAlignment="1">
      <alignment horizontal="center" vertical="center"/>
    </xf>
    <xf numFmtId="0" fontId="1" fillId="22" borderId="5" xfId="0" applyFont="1" applyFill="1" applyBorder="1" applyAlignment="1">
      <alignment horizontal="center" vertical="center"/>
    </xf>
    <xf numFmtId="4" fontId="0" fillId="17" borderId="28" xfId="0" applyNumberFormat="1" applyFill="1" applyBorder="1" applyAlignment="1">
      <alignment horizontal="center" vertical="center" wrapText="1"/>
    </xf>
    <xf numFmtId="4" fontId="0" fillId="17" borderId="45" xfId="0" applyNumberFormat="1" applyFill="1" applyBorder="1" applyAlignment="1">
      <alignment horizontal="center" vertical="center" wrapText="1"/>
    </xf>
    <xf numFmtId="4" fontId="0" fillId="17" borderId="8" xfId="0" applyNumberFormat="1" applyFill="1" applyBorder="1" applyAlignment="1">
      <alignment horizontal="center" vertical="center" wrapText="1"/>
    </xf>
    <xf numFmtId="4" fontId="0" fillId="17" borderId="42" xfId="0" applyNumberFormat="1" applyFill="1" applyBorder="1" applyAlignment="1">
      <alignment horizontal="center" vertical="center" wrapText="1"/>
    </xf>
    <xf numFmtId="4" fontId="0" fillId="17" borderId="20" xfId="0" applyNumberFormat="1" applyFill="1" applyBorder="1" applyAlignment="1">
      <alignment horizontal="center" vertical="center" wrapText="1"/>
    </xf>
    <xf numFmtId="4" fontId="0" fillId="17" borderId="43" xfId="0" applyNumberForma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18" borderId="19" xfId="0" applyFill="1" applyBorder="1" applyAlignment="1">
      <alignment horizontal="left" vertical="center"/>
    </xf>
    <xf numFmtId="0" fontId="0" fillId="18" borderId="20" xfId="0" applyFill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Alignment="1">
      <alignment horizontal="left" vertical="center" wrapText="1"/>
    </xf>
    <xf numFmtId="4" fontId="0" fillId="0" borderId="18" xfId="0" applyNumberFormat="1" applyBorder="1" applyAlignment="1">
      <alignment horizontal="left" vertical="center" wrapText="1"/>
    </xf>
    <xf numFmtId="0" fontId="0" fillId="18" borderId="0" xfId="0" applyFill="1" applyAlignment="1">
      <alignment horizontal="center"/>
    </xf>
    <xf numFmtId="0" fontId="12" fillId="25" borderId="1" xfId="0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0" fontId="5" fillId="15" borderId="39" xfId="0" applyFont="1" applyFill="1" applyBorder="1" applyAlignment="1">
      <alignment vertical="center" wrapText="1"/>
    </xf>
    <xf numFmtId="0" fontId="5" fillId="15" borderId="40" xfId="0" applyFont="1" applyFill="1" applyBorder="1" applyAlignment="1">
      <alignment vertical="center" wrapText="1"/>
    </xf>
    <xf numFmtId="0" fontId="5" fillId="15" borderId="41" xfId="0" applyFont="1" applyFill="1" applyBorder="1" applyAlignment="1">
      <alignment vertical="center" wrapText="1"/>
    </xf>
    <xf numFmtId="0" fontId="0" fillId="15" borderId="1" xfId="0" applyFill="1" applyBorder="1" applyAlignment="1">
      <alignment horizontal="center" vertical="center" wrapText="1"/>
    </xf>
    <xf numFmtId="0" fontId="0" fillId="26" borderId="27" xfId="0" applyFill="1" applyBorder="1" applyAlignment="1">
      <alignment horizontal="center" vertical="center"/>
    </xf>
    <xf numFmtId="0" fontId="0" fillId="26" borderId="38" xfId="0" applyFill="1" applyBorder="1" applyAlignment="1">
      <alignment horizontal="center" vertical="center"/>
    </xf>
  </cellXfs>
  <cellStyles count="398">
    <cellStyle name="20% - Ênfase1 2" xfId="4"/>
    <cellStyle name="20% - Ênfase2 2" xfId="5"/>
    <cellStyle name="20% - Ênfase3 2" xfId="6"/>
    <cellStyle name="20% - Ênfase4 2" xfId="7"/>
    <cellStyle name="20% - Ênfase5 2" xfId="8"/>
    <cellStyle name="20% - Ênfase6 2" xfId="9"/>
    <cellStyle name="40% - Ênfase1 2" xfId="10"/>
    <cellStyle name="40% - Ênfase2 2" xfId="11"/>
    <cellStyle name="40% - Ênfase3 2" xfId="12"/>
    <cellStyle name="40% - Ênfase4 2" xfId="13"/>
    <cellStyle name="40% - Ênfase5 2" xfId="14"/>
    <cellStyle name="40% - Ênfase6 2" xfId="15"/>
    <cellStyle name="Comma 2" xfId="16"/>
    <cellStyle name="Hiperlink" xfId="385" builtinId="8" hidden="1"/>
    <cellStyle name="Hiperlink" xfId="387" builtinId="8" hidden="1"/>
    <cellStyle name="Hiperlink" xfId="389" builtinId="8" hidden="1"/>
    <cellStyle name="Hiperlink" xfId="391" builtinId="8" hidden="1"/>
    <cellStyle name="Hiperlink" xfId="393" builtinId="8" hidden="1"/>
    <cellStyle name="Hiperlink" xfId="395" builtinId="8" hidden="1"/>
    <cellStyle name="Hiperlink Visitado" xfId="386" builtinId="9" hidden="1"/>
    <cellStyle name="Hiperlink Visitado" xfId="388" builtinId="9" hidden="1"/>
    <cellStyle name="Hiperlink Visitado" xfId="390" builtinId="9" hidden="1"/>
    <cellStyle name="Hiperlink Visitado" xfId="392" builtinId="9" hidden="1"/>
    <cellStyle name="Hiperlink Visitado" xfId="394" builtinId="9" hidden="1"/>
    <cellStyle name="Hiperlink Visitado" xfId="396" builtinId="9" hidden="1"/>
    <cellStyle name="Moeda 2" xfId="17"/>
    <cellStyle name="Moeda 2 2" xfId="18"/>
    <cellStyle name="Moeda 2 3" xfId="19"/>
    <cellStyle name="Moeda 3" xfId="20"/>
    <cellStyle name="Normal" xfId="0" builtinId="0"/>
    <cellStyle name="Normal 10 10" xfId="21"/>
    <cellStyle name="Normal 10 11" xfId="22"/>
    <cellStyle name="Normal 10 12" xfId="23"/>
    <cellStyle name="Normal 10 13" xfId="24"/>
    <cellStyle name="Normal 10 14" xfId="25"/>
    <cellStyle name="Normal 10 15" xfId="26"/>
    <cellStyle name="Normal 10 16" xfId="27"/>
    <cellStyle name="Normal 10 17" xfId="28"/>
    <cellStyle name="Normal 10 18" xfId="29"/>
    <cellStyle name="Normal 10 19" xfId="30"/>
    <cellStyle name="Normal 10 2" xfId="31"/>
    <cellStyle name="Normal 10 20" xfId="32"/>
    <cellStyle name="Normal 10 21" xfId="33"/>
    <cellStyle name="Normal 10 22" xfId="34"/>
    <cellStyle name="Normal 10 23" xfId="35"/>
    <cellStyle name="Normal 10 24" xfId="36"/>
    <cellStyle name="Normal 10 25" xfId="37"/>
    <cellStyle name="Normal 10 26" xfId="38"/>
    <cellStyle name="Normal 10 27" xfId="39"/>
    <cellStyle name="Normal 10 28" xfId="40"/>
    <cellStyle name="Normal 10 29" xfId="41"/>
    <cellStyle name="Normal 10 3" xfId="42"/>
    <cellStyle name="Normal 10 30" xfId="43"/>
    <cellStyle name="Normal 10 31" xfId="44"/>
    <cellStyle name="Normal 10 32" xfId="45"/>
    <cellStyle name="Normal 10 33" xfId="46"/>
    <cellStyle name="Normal 10 34" xfId="47"/>
    <cellStyle name="Normal 10 35" xfId="48"/>
    <cellStyle name="Normal 10 36" xfId="49"/>
    <cellStyle name="Normal 10 37" xfId="50"/>
    <cellStyle name="Normal 10 38" xfId="51"/>
    <cellStyle name="Normal 10 39" xfId="52"/>
    <cellStyle name="Normal 10 4" xfId="53"/>
    <cellStyle name="Normal 10 5" xfId="54"/>
    <cellStyle name="Normal 10 6" xfId="55"/>
    <cellStyle name="Normal 10 7" xfId="56"/>
    <cellStyle name="Normal 10 8" xfId="57"/>
    <cellStyle name="Normal 10 9" xfId="58"/>
    <cellStyle name="Normal 11 10" xfId="59"/>
    <cellStyle name="Normal 11 11" xfId="60"/>
    <cellStyle name="Normal 11 12" xfId="61"/>
    <cellStyle name="Normal 11 13" xfId="62"/>
    <cellStyle name="Normal 11 14" xfId="63"/>
    <cellStyle name="Normal 11 15" xfId="64"/>
    <cellStyle name="Normal 11 16" xfId="65"/>
    <cellStyle name="Normal 11 17" xfId="66"/>
    <cellStyle name="Normal 11 18" xfId="67"/>
    <cellStyle name="Normal 11 19" xfId="68"/>
    <cellStyle name="Normal 11 2" xfId="69"/>
    <cellStyle name="Normal 11 20" xfId="70"/>
    <cellStyle name="Normal 11 21" xfId="71"/>
    <cellStyle name="Normal 11 22" xfId="72"/>
    <cellStyle name="Normal 11 23" xfId="73"/>
    <cellStyle name="Normal 11 24" xfId="74"/>
    <cellStyle name="Normal 11 25" xfId="75"/>
    <cellStyle name="Normal 11 26" xfId="76"/>
    <cellStyle name="Normal 11 27" xfId="77"/>
    <cellStyle name="Normal 11 28" xfId="78"/>
    <cellStyle name="Normal 11 29" xfId="79"/>
    <cellStyle name="Normal 11 3" xfId="80"/>
    <cellStyle name="Normal 11 30" xfId="81"/>
    <cellStyle name="Normal 11 31" xfId="82"/>
    <cellStyle name="Normal 11 32" xfId="83"/>
    <cellStyle name="Normal 11 33" xfId="84"/>
    <cellStyle name="Normal 11 34" xfId="85"/>
    <cellStyle name="Normal 11 35" xfId="86"/>
    <cellStyle name="Normal 11 36" xfId="87"/>
    <cellStyle name="Normal 11 37" xfId="88"/>
    <cellStyle name="Normal 11 38" xfId="89"/>
    <cellStyle name="Normal 11 39" xfId="90"/>
    <cellStyle name="Normal 11 4" xfId="91"/>
    <cellStyle name="Normal 11 5" xfId="92"/>
    <cellStyle name="Normal 11 6" xfId="93"/>
    <cellStyle name="Normal 11 7" xfId="94"/>
    <cellStyle name="Normal 11 8" xfId="95"/>
    <cellStyle name="Normal 11 9" xfId="96"/>
    <cellStyle name="Normal 15" xfId="97"/>
    <cellStyle name="Normal 16" xfId="98"/>
    <cellStyle name="Normal 17" xfId="99"/>
    <cellStyle name="Normal 2" xfId="1"/>
    <cellStyle name="Normal 2 2" xfId="100"/>
    <cellStyle name="Normal 2 3" xfId="101"/>
    <cellStyle name="Normal 2 4" xfId="102"/>
    <cellStyle name="Normal 28" xfId="2"/>
    <cellStyle name="Normal 3" xfId="103"/>
    <cellStyle name="Normal 3 10" xfId="104"/>
    <cellStyle name="Normal 3 11" xfId="105"/>
    <cellStyle name="Normal 3 12" xfId="106"/>
    <cellStyle name="Normal 3 13" xfId="107"/>
    <cellStyle name="Normal 3 14" xfId="108"/>
    <cellStyle name="Normal 3 15" xfId="109"/>
    <cellStyle name="Normal 3 16" xfId="110"/>
    <cellStyle name="Normal 3 17" xfId="111"/>
    <cellStyle name="Normal 3 18" xfId="112"/>
    <cellStyle name="Normal 3 19" xfId="113"/>
    <cellStyle name="Normal 3 2" xfId="114"/>
    <cellStyle name="Normal 3 20" xfId="115"/>
    <cellStyle name="Normal 3 21" xfId="116"/>
    <cellStyle name="Normal 3 22" xfId="117"/>
    <cellStyle name="Normal 3 23" xfId="118"/>
    <cellStyle name="Normal 3 24" xfId="119"/>
    <cellStyle name="Normal 3 25" xfId="120"/>
    <cellStyle name="Normal 3 26" xfId="121"/>
    <cellStyle name="Normal 3 27" xfId="122"/>
    <cellStyle name="Normal 3 28" xfId="123"/>
    <cellStyle name="Normal 3 29" xfId="124"/>
    <cellStyle name="Normal 3 3" xfId="125"/>
    <cellStyle name="Normal 3 30" xfId="126"/>
    <cellStyle name="Normal 3 31" xfId="127"/>
    <cellStyle name="Normal 3 32" xfId="128"/>
    <cellStyle name="Normal 3 33" xfId="129"/>
    <cellStyle name="Normal 3 34" xfId="130"/>
    <cellStyle name="Normal 3 35" xfId="131"/>
    <cellStyle name="Normal 3 36" xfId="132"/>
    <cellStyle name="Normal 3 37" xfId="133"/>
    <cellStyle name="Normal 3 38" xfId="134"/>
    <cellStyle name="Normal 3 39" xfId="135"/>
    <cellStyle name="Normal 3 4" xfId="136"/>
    <cellStyle name="Normal 3 40" xfId="137"/>
    <cellStyle name="Normal 3 5" xfId="138"/>
    <cellStyle name="Normal 3 6" xfId="139"/>
    <cellStyle name="Normal 3 7" xfId="140"/>
    <cellStyle name="Normal 3 8" xfId="141"/>
    <cellStyle name="Normal 3 9" xfId="142"/>
    <cellStyle name="Normal 4" xfId="143"/>
    <cellStyle name="Normal 4 10" xfId="144"/>
    <cellStyle name="Normal 4 11" xfId="145"/>
    <cellStyle name="Normal 4 12" xfId="146"/>
    <cellStyle name="Normal 4 13" xfId="147"/>
    <cellStyle name="Normal 4 14" xfId="148"/>
    <cellStyle name="Normal 4 15" xfId="149"/>
    <cellStyle name="Normal 4 16" xfId="150"/>
    <cellStyle name="Normal 4 17" xfId="151"/>
    <cellStyle name="Normal 4 18" xfId="152"/>
    <cellStyle name="Normal 4 19" xfId="153"/>
    <cellStyle name="Normal 4 2" xfId="154"/>
    <cellStyle name="Normal 4 20" xfId="155"/>
    <cellStyle name="Normal 4 21" xfId="156"/>
    <cellStyle name="Normal 4 22" xfId="157"/>
    <cellStyle name="Normal 4 23" xfId="158"/>
    <cellStyle name="Normal 4 24" xfId="159"/>
    <cellStyle name="Normal 4 25" xfId="160"/>
    <cellStyle name="Normal 4 26" xfId="161"/>
    <cellStyle name="Normal 4 27" xfId="162"/>
    <cellStyle name="Normal 4 28" xfId="163"/>
    <cellStyle name="Normal 4 29" xfId="164"/>
    <cellStyle name="Normal 4 3" xfId="165"/>
    <cellStyle name="Normal 4 30" xfId="166"/>
    <cellStyle name="Normal 4 31" xfId="167"/>
    <cellStyle name="Normal 4 32" xfId="168"/>
    <cellStyle name="Normal 4 33" xfId="169"/>
    <cellStyle name="Normal 4 34" xfId="170"/>
    <cellStyle name="Normal 4 35" xfId="171"/>
    <cellStyle name="Normal 4 36" xfId="172"/>
    <cellStyle name="Normal 4 37" xfId="173"/>
    <cellStyle name="Normal 4 38" xfId="174"/>
    <cellStyle name="Normal 4 39" xfId="175"/>
    <cellStyle name="Normal 4 4" xfId="176"/>
    <cellStyle name="Normal 4 5" xfId="177"/>
    <cellStyle name="Normal 4 6" xfId="178"/>
    <cellStyle name="Normal 4 7" xfId="179"/>
    <cellStyle name="Normal 4 8" xfId="180"/>
    <cellStyle name="Normal 4 9" xfId="181"/>
    <cellStyle name="Normal 5" xfId="182"/>
    <cellStyle name="Normal 5 10" xfId="183"/>
    <cellStyle name="Normal 5 11" xfId="184"/>
    <cellStyle name="Normal 5 12" xfId="185"/>
    <cellStyle name="Normal 5 13" xfId="186"/>
    <cellStyle name="Normal 5 14" xfId="187"/>
    <cellStyle name="Normal 5 15" xfId="188"/>
    <cellStyle name="Normal 5 16" xfId="189"/>
    <cellStyle name="Normal 5 17" xfId="190"/>
    <cellStyle name="Normal 5 18" xfId="191"/>
    <cellStyle name="Normal 5 19" xfId="192"/>
    <cellStyle name="Normal 5 2" xfId="193"/>
    <cellStyle name="Normal 5 20" xfId="194"/>
    <cellStyle name="Normal 5 21" xfId="195"/>
    <cellStyle name="Normal 5 22" xfId="196"/>
    <cellStyle name="Normal 5 23" xfId="197"/>
    <cellStyle name="Normal 5 24" xfId="198"/>
    <cellStyle name="Normal 5 25" xfId="199"/>
    <cellStyle name="Normal 5 26" xfId="200"/>
    <cellStyle name="Normal 5 27" xfId="201"/>
    <cellStyle name="Normal 5 28" xfId="202"/>
    <cellStyle name="Normal 5 29" xfId="203"/>
    <cellStyle name="Normal 5 3" xfId="204"/>
    <cellStyle name="Normal 5 30" xfId="205"/>
    <cellStyle name="Normal 5 31" xfId="206"/>
    <cellStyle name="Normal 5 32" xfId="207"/>
    <cellStyle name="Normal 5 33" xfId="208"/>
    <cellStyle name="Normal 5 34" xfId="209"/>
    <cellStyle name="Normal 5 35" xfId="210"/>
    <cellStyle name="Normal 5 36" xfId="211"/>
    <cellStyle name="Normal 5 37" xfId="212"/>
    <cellStyle name="Normal 5 38" xfId="213"/>
    <cellStyle name="Normal 5 39" xfId="214"/>
    <cellStyle name="Normal 5 4" xfId="215"/>
    <cellStyle name="Normal 5 40" xfId="216"/>
    <cellStyle name="Normal 5 5" xfId="217"/>
    <cellStyle name="Normal 5 6" xfId="218"/>
    <cellStyle name="Normal 5 7" xfId="219"/>
    <cellStyle name="Normal 5 8" xfId="220"/>
    <cellStyle name="Normal 5 9" xfId="221"/>
    <cellStyle name="Normal 50" xfId="222"/>
    <cellStyle name="Normal 6 10" xfId="223"/>
    <cellStyle name="Normal 6 11" xfId="224"/>
    <cellStyle name="Normal 6 12" xfId="225"/>
    <cellStyle name="Normal 6 13" xfId="226"/>
    <cellStyle name="Normal 6 14" xfId="227"/>
    <cellStyle name="Normal 6 15" xfId="228"/>
    <cellStyle name="Normal 6 16" xfId="229"/>
    <cellStyle name="Normal 6 17" xfId="230"/>
    <cellStyle name="Normal 6 18" xfId="231"/>
    <cellStyle name="Normal 6 19" xfId="232"/>
    <cellStyle name="Normal 6 2" xfId="233"/>
    <cellStyle name="Normal 6 20" xfId="234"/>
    <cellStyle name="Normal 6 21" xfId="235"/>
    <cellStyle name="Normal 6 22" xfId="236"/>
    <cellStyle name="Normal 6 23" xfId="237"/>
    <cellStyle name="Normal 6 24" xfId="238"/>
    <cellStyle name="Normal 6 25" xfId="239"/>
    <cellStyle name="Normal 6 26" xfId="240"/>
    <cellStyle name="Normal 6 27" xfId="241"/>
    <cellStyle name="Normal 6 28" xfId="242"/>
    <cellStyle name="Normal 6 29" xfId="243"/>
    <cellStyle name="Normal 6 3" xfId="244"/>
    <cellStyle name="Normal 6 30" xfId="245"/>
    <cellStyle name="Normal 6 31" xfId="246"/>
    <cellStyle name="Normal 6 32" xfId="247"/>
    <cellStyle name="Normal 6 33" xfId="248"/>
    <cellStyle name="Normal 6 34" xfId="249"/>
    <cellStyle name="Normal 6 35" xfId="250"/>
    <cellStyle name="Normal 6 36" xfId="251"/>
    <cellStyle name="Normal 6 37" xfId="252"/>
    <cellStyle name="Normal 6 38" xfId="253"/>
    <cellStyle name="Normal 6 39" xfId="254"/>
    <cellStyle name="Normal 6 4" xfId="255"/>
    <cellStyle name="Normal 6 5" xfId="256"/>
    <cellStyle name="Normal 6 6" xfId="257"/>
    <cellStyle name="Normal 6 7" xfId="258"/>
    <cellStyle name="Normal 6 8" xfId="259"/>
    <cellStyle name="Normal 6 9" xfId="260"/>
    <cellStyle name="Normal 7" xfId="261"/>
    <cellStyle name="Normal 7 10" xfId="262"/>
    <cellStyle name="Normal 7 11" xfId="263"/>
    <cellStyle name="Normal 7 12" xfId="264"/>
    <cellStyle name="Normal 7 13" xfId="265"/>
    <cellStyle name="Normal 7 14" xfId="266"/>
    <cellStyle name="Normal 7 15" xfId="267"/>
    <cellStyle name="Normal 7 16" xfId="268"/>
    <cellStyle name="Normal 7 17" xfId="269"/>
    <cellStyle name="Normal 7 18" xfId="270"/>
    <cellStyle name="Normal 7 19" xfId="271"/>
    <cellStyle name="Normal 7 2" xfId="272"/>
    <cellStyle name="Normal 7 20" xfId="273"/>
    <cellStyle name="Normal 7 21" xfId="274"/>
    <cellStyle name="Normal 7 22" xfId="275"/>
    <cellStyle name="Normal 7 23" xfId="276"/>
    <cellStyle name="Normal 7 24" xfId="277"/>
    <cellStyle name="Normal 7 25" xfId="278"/>
    <cellStyle name="Normal 7 26" xfId="279"/>
    <cellStyle name="Normal 7 27" xfId="280"/>
    <cellStyle name="Normal 7 28" xfId="281"/>
    <cellStyle name="Normal 7 29" xfId="282"/>
    <cellStyle name="Normal 7 3" xfId="283"/>
    <cellStyle name="Normal 7 30" xfId="284"/>
    <cellStyle name="Normal 7 31" xfId="285"/>
    <cellStyle name="Normal 7 32" xfId="286"/>
    <cellStyle name="Normal 7 33" xfId="287"/>
    <cellStyle name="Normal 7 34" xfId="288"/>
    <cellStyle name="Normal 7 35" xfId="289"/>
    <cellStyle name="Normal 7 36" xfId="290"/>
    <cellStyle name="Normal 7 37" xfId="291"/>
    <cellStyle name="Normal 7 38" xfId="292"/>
    <cellStyle name="Normal 7 39" xfId="293"/>
    <cellStyle name="Normal 7 4" xfId="294"/>
    <cellStyle name="Normal 7 5" xfId="295"/>
    <cellStyle name="Normal 7 6" xfId="296"/>
    <cellStyle name="Normal 7 7" xfId="297"/>
    <cellStyle name="Normal 7 8" xfId="298"/>
    <cellStyle name="Normal 7 9" xfId="299"/>
    <cellStyle name="Normal 8 10" xfId="300"/>
    <cellStyle name="Normal 8 11" xfId="301"/>
    <cellStyle name="Normal 8 12" xfId="302"/>
    <cellStyle name="Normal 8 13" xfId="303"/>
    <cellStyle name="Normal 8 14" xfId="304"/>
    <cellStyle name="Normal 8 15" xfId="305"/>
    <cellStyle name="Normal 8 16" xfId="306"/>
    <cellStyle name="Normal 8 17" xfId="307"/>
    <cellStyle name="Normal 8 18" xfId="308"/>
    <cellStyle name="Normal 8 19" xfId="309"/>
    <cellStyle name="Normal 8 2" xfId="310"/>
    <cellStyle name="Normal 8 20" xfId="311"/>
    <cellStyle name="Normal 8 21" xfId="312"/>
    <cellStyle name="Normal 8 22" xfId="313"/>
    <cellStyle name="Normal 8 23" xfId="314"/>
    <cellStyle name="Normal 8 24" xfId="315"/>
    <cellStyle name="Normal 8 25" xfId="316"/>
    <cellStyle name="Normal 8 26" xfId="317"/>
    <cellStyle name="Normal 8 27" xfId="318"/>
    <cellStyle name="Normal 8 28" xfId="319"/>
    <cellStyle name="Normal 8 29" xfId="320"/>
    <cellStyle name="Normal 8 3" xfId="321"/>
    <cellStyle name="Normal 8 30" xfId="322"/>
    <cellStyle name="Normal 8 31" xfId="323"/>
    <cellStyle name="Normal 8 32" xfId="324"/>
    <cellStyle name="Normal 8 33" xfId="325"/>
    <cellStyle name="Normal 8 34" xfId="326"/>
    <cellStyle name="Normal 8 35" xfId="327"/>
    <cellStyle name="Normal 8 36" xfId="328"/>
    <cellStyle name="Normal 8 37" xfId="329"/>
    <cellStyle name="Normal 8 38" xfId="330"/>
    <cellStyle name="Normal 8 39" xfId="331"/>
    <cellStyle name="Normal 8 4" xfId="332"/>
    <cellStyle name="Normal 8 5" xfId="333"/>
    <cellStyle name="Normal 8 6" xfId="334"/>
    <cellStyle name="Normal 8 7" xfId="335"/>
    <cellStyle name="Normal 8 8" xfId="336"/>
    <cellStyle name="Normal 8 9" xfId="337"/>
    <cellStyle name="Normal 9 10" xfId="338"/>
    <cellStyle name="Normal 9 11" xfId="339"/>
    <cellStyle name="Normal 9 12" xfId="340"/>
    <cellStyle name="Normal 9 13" xfId="341"/>
    <cellStyle name="Normal 9 14" xfId="342"/>
    <cellStyle name="Normal 9 15" xfId="343"/>
    <cellStyle name="Normal 9 16" xfId="344"/>
    <cellStyle name="Normal 9 17" xfId="345"/>
    <cellStyle name="Normal 9 18" xfId="346"/>
    <cellStyle name="Normal 9 19" xfId="347"/>
    <cellStyle name="Normal 9 2" xfId="3"/>
    <cellStyle name="Normal 9 20" xfId="348"/>
    <cellStyle name="Normal 9 21" xfId="349"/>
    <cellStyle name="Normal 9 22" xfId="350"/>
    <cellStyle name="Normal 9 23" xfId="351"/>
    <cellStyle name="Normal 9 24" xfId="352"/>
    <cellStyle name="Normal 9 25" xfId="353"/>
    <cellStyle name="Normal 9 26" xfId="354"/>
    <cellStyle name="Normal 9 27" xfId="355"/>
    <cellStyle name="Normal 9 28" xfId="356"/>
    <cellStyle name="Normal 9 29" xfId="357"/>
    <cellStyle name="Normal 9 3" xfId="358"/>
    <cellStyle name="Normal 9 30" xfId="359"/>
    <cellStyle name="Normal 9 31" xfId="360"/>
    <cellStyle name="Normal 9 32" xfId="361"/>
    <cellStyle name="Normal 9 33" xfId="362"/>
    <cellStyle name="Normal 9 34" xfId="363"/>
    <cellStyle name="Normal 9 35" xfId="364"/>
    <cellStyle name="Normal 9 36" xfId="365"/>
    <cellStyle name="Normal 9 37" xfId="366"/>
    <cellStyle name="Normal 9 38" xfId="367"/>
    <cellStyle name="Normal 9 39" xfId="368"/>
    <cellStyle name="Normal 9 4" xfId="369"/>
    <cellStyle name="Normal 9 5" xfId="370"/>
    <cellStyle name="Normal 9 6" xfId="371"/>
    <cellStyle name="Normal 9 7" xfId="372"/>
    <cellStyle name="Normal 9 8" xfId="373"/>
    <cellStyle name="Normal 9 9" xfId="374"/>
    <cellStyle name="Nota 2" xfId="375"/>
    <cellStyle name="Porcentagem" xfId="384" builtinId="5"/>
    <cellStyle name="Porcentagem 2" xfId="376"/>
    <cellStyle name="Porcentagem 2 2" xfId="377"/>
    <cellStyle name="Separador de milhares 2" xfId="378"/>
    <cellStyle name="Separador de milhares 2 2" xfId="379"/>
    <cellStyle name="Separador de milhares 2 3" xfId="380"/>
    <cellStyle name="Separador de milhares 3" xfId="381"/>
    <cellStyle name="Separador de milhares 4" xfId="382"/>
    <cellStyle name="Vírgula" xfId="397" builtinId="3"/>
    <cellStyle name="Vírgula 2" xfId="38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114300</xdr:colOff>
          <xdr:row>10</xdr:row>
          <xdr:rowOff>0</xdr:rowOff>
        </xdr:from>
        <xdr:to>
          <xdr:col>8</xdr:col>
          <xdr:colOff>0</xdr:colOff>
          <xdr:row>10</xdr:row>
          <xdr:rowOff>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442478</xdr:colOff>
      <xdr:row>1</xdr:row>
      <xdr:rowOff>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533400"/>
          <a:ext cx="442478" cy="0"/>
        </a:xfrm>
        <a:prstGeom prst="rect">
          <a:avLst/>
        </a:prstGeom>
      </xdr:spPr>
    </xdr:pic>
    <xdr:clientData/>
  </xdr:twoCellAnchor>
  <xdr:twoCellAnchor editAs="oneCell">
    <xdr:from>
      <xdr:col>1</xdr:col>
      <xdr:colOff>4200525</xdr:colOff>
      <xdr:row>9</xdr:row>
      <xdr:rowOff>523875</xdr:rowOff>
    </xdr:from>
    <xdr:to>
      <xdr:col>2</xdr:col>
      <xdr:colOff>71003</xdr:colOff>
      <xdr:row>10</xdr:row>
      <xdr:rowOff>0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95825" y="2686050"/>
          <a:ext cx="442478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9"/>
  <sheetViews>
    <sheetView tabSelected="1" zoomScaleNormal="100" workbookViewId="0">
      <selection activeCell="P20" sqref="P20"/>
    </sheetView>
  </sheetViews>
  <sheetFormatPr defaultRowHeight="14.6" x14ac:dyDescent="0.4"/>
  <cols>
    <col min="1" max="1" width="5.3046875" style="42" customWidth="1"/>
    <col min="2" max="2" width="14.53515625" style="42" customWidth="1"/>
    <col min="3" max="3" width="48.53515625" style="42" bestFit="1" customWidth="1"/>
    <col min="4" max="4" width="11.3046875" style="42" customWidth="1"/>
    <col min="5" max="5" width="11.15234375" style="42" customWidth="1"/>
    <col min="6" max="6" width="12.3046875" style="42" customWidth="1"/>
    <col min="7" max="7" width="14.84375" style="42" customWidth="1"/>
    <col min="8" max="9" width="11.69140625" style="7" customWidth="1"/>
    <col min="10" max="10" width="17.84375" style="42" customWidth="1"/>
    <col min="11" max="13" width="9.23046875" style="42"/>
    <col min="14" max="14" width="11.69140625" style="42" bestFit="1" customWidth="1"/>
    <col min="15" max="15" width="9.23046875" style="42"/>
    <col min="16" max="16" width="11.69140625" style="42" bestFit="1" customWidth="1"/>
    <col min="17" max="16384" width="9.23046875" style="42"/>
  </cols>
  <sheetData>
    <row r="1" spans="1:16" ht="42.45" customHeight="1" x14ac:dyDescent="0.4">
      <c r="A1" s="160" t="s">
        <v>109</v>
      </c>
      <c r="B1" s="161"/>
      <c r="C1" s="161"/>
      <c r="D1" s="161"/>
      <c r="E1" s="161"/>
      <c r="F1" s="161"/>
      <c r="G1" s="161"/>
      <c r="H1" s="161"/>
      <c r="I1" s="162"/>
      <c r="J1" s="163"/>
    </row>
    <row r="2" spans="1:16" ht="22.75" customHeight="1" thickBot="1" x14ac:dyDescent="0.45">
      <c r="A2" s="164" t="s">
        <v>106</v>
      </c>
      <c r="B2" s="165"/>
      <c r="C2" s="165"/>
      <c r="D2" s="165"/>
      <c r="E2" s="165"/>
      <c r="F2" s="165"/>
      <c r="G2" s="165"/>
      <c r="H2" s="165"/>
      <c r="I2" s="165"/>
      <c r="J2" s="166"/>
    </row>
    <row r="3" spans="1:16" ht="15" thickBot="1" x14ac:dyDescent="0.45">
      <c r="A3" s="84"/>
      <c r="B3" s="85"/>
      <c r="C3" s="85"/>
      <c r="D3" s="85"/>
      <c r="E3" s="85"/>
      <c r="F3" s="85"/>
      <c r="G3" s="85"/>
      <c r="H3" s="85"/>
      <c r="I3" s="85"/>
      <c r="J3" s="86"/>
    </row>
    <row r="4" spans="1:16" ht="15" thickBot="1" x14ac:dyDescent="0.45">
      <c r="A4" s="167" t="s">
        <v>17</v>
      </c>
      <c r="B4" s="168"/>
      <c r="C4" s="169" t="s">
        <v>67</v>
      </c>
      <c r="D4" s="169"/>
      <c r="E4" s="169"/>
      <c r="F4" s="169"/>
      <c r="G4" s="169"/>
      <c r="H4" s="169"/>
      <c r="I4" s="170"/>
      <c r="J4" s="171"/>
    </row>
    <row r="5" spans="1:16" ht="15" thickBot="1" x14ac:dyDescent="0.45">
      <c r="A5" s="20"/>
      <c r="B5" s="31"/>
      <c r="C5" s="31"/>
      <c r="D5" s="31"/>
      <c r="E5" s="31"/>
      <c r="F5" s="31"/>
      <c r="G5" s="31"/>
      <c r="H5" s="31"/>
      <c r="I5" s="31"/>
      <c r="J5" s="87"/>
    </row>
    <row r="6" spans="1:16" x14ac:dyDescent="0.4">
      <c r="A6" s="39"/>
      <c r="B6" s="34" t="s">
        <v>23</v>
      </c>
      <c r="C6" s="34" t="s">
        <v>6</v>
      </c>
      <c r="D6" s="34" t="s">
        <v>39</v>
      </c>
      <c r="E6" s="34" t="s">
        <v>40</v>
      </c>
      <c r="F6" s="34" t="s">
        <v>35</v>
      </c>
      <c r="G6" s="34" t="s">
        <v>38</v>
      </c>
      <c r="H6" s="34" t="s">
        <v>15</v>
      </c>
      <c r="I6" s="156" t="s">
        <v>11</v>
      </c>
      <c r="J6" s="157"/>
    </row>
    <row r="7" spans="1:16" x14ac:dyDescent="0.4">
      <c r="A7" s="25" t="s">
        <v>8</v>
      </c>
      <c r="B7" s="17">
        <f>B34</f>
        <v>40813</v>
      </c>
      <c r="C7" s="81" t="str">
        <f>C34</f>
        <v>Engenheiro Eletricista Pleno (44 horas)</v>
      </c>
      <c r="D7" s="17" t="s">
        <v>37</v>
      </c>
      <c r="E7" s="36">
        <f>'Estimativa meses de trabalhado'!D12</f>
        <v>4.5</v>
      </c>
      <c r="F7" s="80">
        <f>J34</f>
        <v>14890.606469793929</v>
      </c>
      <c r="G7" s="36">
        <f>E7*F7</f>
        <v>67007.729114072688</v>
      </c>
      <c r="H7" s="59">
        <f>'Cálculo do fator "K"'!L15</f>
        <v>2.3365999999999998</v>
      </c>
      <c r="I7" s="158">
        <f>G7*H7</f>
        <v>156570.25984794222</v>
      </c>
      <c r="J7" s="159"/>
    </row>
    <row r="8" spans="1:16" x14ac:dyDescent="0.4">
      <c r="A8" s="25" t="s">
        <v>9</v>
      </c>
      <c r="B8" s="17">
        <f>B35</f>
        <v>40813</v>
      </c>
      <c r="C8" s="81" t="str">
        <f>C35</f>
        <v>Engenheiro Civil Pleno (44 horas)</v>
      </c>
      <c r="D8" s="17" t="s">
        <v>37</v>
      </c>
      <c r="E8" s="36">
        <f>'Estimativa meses de trabalhado'!C12</f>
        <v>1.5</v>
      </c>
      <c r="F8" s="80">
        <f>F35</f>
        <v>14890.606469793927</v>
      </c>
      <c r="G8" s="36">
        <f>E8*F8</f>
        <v>22335.90970469089</v>
      </c>
      <c r="H8" s="59">
        <f>H7</f>
        <v>2.3365999999999998</v>
      </c>
      <c r="I8" s="158">
        <f>G8*H8</f>
        <v>52190.086615980726</v>
      </c>
      <c r="J8" s="159"/>
    </row>
    <row r="9" spans="1:16" x14ac:dyDescent="0.4">
      <c r="A9" s="25" t="s">
        <v>9</v>
      </c>
      <c r="B9" s="17">
        <v>40807</v>
      </c>
      <c r="C9" s="81" t="str">
        <f>C36</f>
        <v>Desenhista projetista (44 horas)</v>
      </c>
      <c r="D9" s="17" t="s">
        <v>37</v>
      </c>
      <c r="E9" s="36">
        <f>'Estimativa meses de trabalhado'!E12</f>
        <v>3.5</v>
      </c>
      <c r="F9" s="80">
        <f>J36</f>
        <v>2513.262490459696</v>
      </c>
      <c r="G9" s="36">
        <f t="shared" ref="G9" si="0">E9*F9</f>
        <v>8796.4187166089359</v>
      </c>
      <c r="H9" s="59">
        <f>H7</f>
        <v>2.3365999999999998</v>
      </c>
      <c r="I9" s="158">
        <f>G9*H9</f>
        <v>20553.711973228437</v>
      </c>
      <c r="J9" s="159"/>
    </row>
    <row r="10" spans="1:16" ht="15" thickBot="1" x14ac:dyDescent="0.45">
      <c r="A10" s="20"/>
      <c r="J10" s="88"/>
    </row>
    <row r="11" spans="1:16" ht="15" thickBot="1" x14ac:dyDescent="0.45">
      <c r="A11" s="174" t="s">
        <v>21</v>
      </c>
      <c r="B11" s="175"/>
      <c r="C11" s="175"/>
      <c r="D11" s="175"/>
      <c r="E11" s="175"/>
      <c r="F11" s="175"/>
      <c r="G11" s="175"/>
      <c r="H11" s="175"/>
      <c r="I11" s="172">
        <f>SUM(I7:J9)</f>
        <v>229314.05843715137</v>
      </c>
      <c r="J11" s="173"/>
    </row>
    <row r="12" spans="1:16" ht="15" thickBot="1" x14ac:dyDescent="0.45">
      <c r="A12" s="89"/>
      <c r="B12" s="90"/>
      <c r="C12" s="90"/>
      <c r="D12" s="90"/>
      <c r="E12" s="90"/>
      <c r="F12" s="90"/>
      <c r="G12" s="90"/>
      <c r="H12" s="16"/>
      <c r="I12" s="16"/>
      <c r="J12" s="91"/>
    </row>
    <row r="13" spans="1:16" ht="15" thickBot="1" x14ac:dyDescent="0.45">
      <c r="A13" s="167" t="s">
        <v>18</v>
      </c>
      <c r="B13" s="168"/>
      <c r="C13" s="169" t="s">
        <v>73</v>
      </c>
      <c r="D13" s="169"/>
      <c r="E13" s="169"/>
      <c r="F13" s="169"/>
      <c r="G13" s="169"/>
      <c r="H13" s="169"/>
      <c r="I13" s="170"/>
      <c r="J13" s="171"/>
      <c r="N13" s="43"/>
      <c r="P13" s="92" t="s">
        <v>43</v>
      </c>
    </row>
    <row r="14" spans="1:16" ht="15" thickBot="1" x14ac:dyDescent="0.45">
      <c r="A14" s="20"/>
      <c r="B14" s="31"/>
      <c r="C14" s="31"/>
      <c r="D14" s="31"/>
      <c r="E14" s="31"/>
      <c r="F14" s="31"/>
      <c r="G14" s="31"/>
      <c r="H14" s="31"/>
      <c r="I14" s="31"/>
      <c r="J14" s="87"/>
    </row>
    <row r="15" spans="1:16" x14ac:dyDescent="0.4">
      <c r="A15" s="39"/>
      <c r="B15" s="34" t="s">
        <v>23</v>
      </c>
      <c r="C15" s="34" t="s">
        <v>6</v>
      </c>
      <c r="D15" s="34" t="s">
        <v>39</v>
      </c>
      <c r="E15" s="34" t="s">
        <v>40</v>
      </c>
      <c r="F15" s="34" t="s">
        <v>48</v>
      </c>
      <c r="G15" s="34" t="s">
        <v>38</v>
      </c>
      <c r="H15" s="34" t="s">
        <v>58</v>
      </c>
      <c r="I15" s="156" t="s">
        <v>11</v>
      </c>
      <c r="J15" s="157"/>
    </row>
    <row r="16" spans="1:16" x14ac:dyDescent="0.4">
      <c r="A16" s="25" t="s">
        <v>72</v>
      </c>
      <c r="B16" s="17" t="s">
        <v>80</v>
      </c>
      <c r="C16" s="35" t="s">
        <v>47</v>
      </c>
      <c r="D16" s="17" t="s">
        <v>26</v>
      </c>
      <c r="E16" s="21">
        <v>2</v>
      </c>
      <c r="F16" s="36">
        <v>262.55</v>
      </c>
      <c r="G16" s="36">
        <f>E16*F16</f>
        <v>525.1</v>
      </c>
      <c r="H16" s="59">
        <f>'Cálculo do fator "K"'!L16</f>
        <v>1.2276</v>
      </c>
      <c r="I16" s="158">
        <f>G16*H16</f>
        <v>644.61276000000009</v>
      </c>
      <c r="J16" s="159"/>
    </row>
    <row r="17" spans="1:16" ht="15" thickBot="1" x14ac:dyDescent="0.45">
      <c r="A17" s="20"/>
      <c r="J17" s="88"/>
      <c r="N17" s="93"/>
    </row>
    <row r="18" spans="1:16" ht="15" thickBot="1" x14ac:dyDescent="0.45">
      <c r="A18" s="174" t="s">
        <v>20</v>
      </c>
      <c r="B18" s="175"/>
      <c r="C18" s="175"/>
      <c r="D18" s="175"/>
      <c r="E18" s="175"/>
      <c r="F18" s="175"/>
      <c r="G18" s="175"/>
      <c r="H18" s="175"/>
      <c r="I18" s="172">
        <f>SUM(I16:J16)</f>
        <v>644.61276000000009</v>
      </c>
      <c r="J18" s="173"/>
    </row>
    <row r="19" spans="1:16" ht="15" thickBot="1" x14ac:dyDescent="0.45">
      <c r="A19" s="20"/>
      <c r="J19" s="88"/>
    </row>
    <row r="20" spans="1:16" ht="15" thickBot="1" x14ac:dyDescent="0.45">
      <c r="A20" s="167" t="s">
        <v>19</v>
      </c>
      <c r="B20" s="168"/>
      <c r="C20" s="170" t="s">
        <v>41</v>
      </c>
      <c r="D20" s="183"/>
      <c r="E20" s="183"/>
      <c r="F20" s="183"/>
      <c r="G20" s="183"/>
      <c r="H20" s="183"/>
      <c r="I20" s="183"/>
      <c r="J20" s="184"/>
    </row>
    <row r="21" spans="1:16" ht="15" thickBot="1" x14ac:dyDescent="0.45">
      <c r="A21" s="20"/>
      <c r="B21" s="31"/>
      <c r="C21" s="31"/>
      <c r="D21" s="31"/>
      <c r="E21" s="31"/>
      <c r="F21" s="31"/>
      <c r="G21" s="31"/>
      <c r="H21" s="31"/>
      <c r="I21" s="31"/>
      <c r="J21" s="87"/>
    </row>
    <row r="22" spans="1:16" x14ac:dyDescent="0.4">
      <c r="A22" s="39" t="s">
        <v>25</v>
      </c>
      <c r="B22" s="34" t="s">
        <v>24</v>
      </c>
      <c r="C22" s="34" t="s">
        <v>7</v>
      </c>
      <c r="D22" s="34" t="s">
        <v>39</v>
      </c>
      <c r="E22" s="34" t="s">
        <v>40</v>
      </c>
      <c r="F22" s="34" t="s">
        <v>48</v>
      </c>
      <c r="G22" s="34" t="s">
        <v>38</v>
      </c>
      <c r="H22" s="34" t="s">
        <v>58</v>
      </c>
      <c r="I22" s="188" t="s">
        <v>11</v>
      </c>
      <c r="J22" s="189"/>
    </row>
    <row r="23" spans="1:16" x14ac:dyDescent="0.4">
      <c r="A23" s="25" t="s">
        <v>74</v>
      </c>
      <c r="B23" s="17" t="s">
        <v>49</v>
      </c>
      <c r="C23" s="35" t="s">
        <v>50</v>
      </c>
      <c r="D23" s="17" t="s">
        <v>26</v>
      </c>
      <c r="E23" s="21">
        <v>70</v>
      </c>
      <c r="F23" s="36">
        <v>18</v>
      </c>
      <c r="G23" s="36">
        <f>E23*F23</f>
        <v>1260</v>
      </c>
      <c r="H23" s="59">
        <f>'Cálculo do fator "K"'!L16</f>
        <v>1.2276</v>
      </c>
      <c r="I23" s="181">
        <f>G23*H23</f>
        <v>1546.7760000000001</v>
      </c>
      <c r="J23" s="182"/>
    </row>
    <row r="24" spans="1:16" ht="15" thickBot="1" x14ac:dyDescent="0.45">
      <c r="A24" s="94"/>
      <c r="G24" s="95"/>
      <c r="J24" s="96"/>
    </row>
    <row r="25" spans="1:16" ht="15" thickBot="1" x14ac:dyDescent="0.45">
      <c r="A25" s="174" t="s">
        <v>22</v>
      </c>
      <c r="B25" s="175"/>
      <c r="C25" s="175"/>
      <c r="D25" s="175"/>
      <c r="E25" s="175"/>
      <c r="F25" s="175"/>
      <c r="G25" s="175"/>
      <c r="H25" s="175"/>
      <c r="I25" s="172">
        <f>SUM(I23:J23)</f>
        <v>1546.7760000000001</v>
      </c>
      <c r="J25" s="173"/>
      <c r="P25" s="42" t="s">
        <v>34</v>
      </c>
    </row>
    <row r="26" spans="1:16" ht="15" thickBot="1" x14ac:dyDescent="0.45">
      <c r="A26" s="97"/>
      <c r="B26" s="97"/>
      <c r="C26" s="97"/>
      <c r="D26" s="97"/>
      <c r="E26" s="97"/>
      <c r="F26" s="97"/>
      <c r="G26" s="97"/>
      <c r="H26" s="97"/>
      <c r="I26" s="97"/>
      <c r="J26" s="98"/>
    </row>
    <row r="27" spans="1:16" x14ac:dyDescent="0.4">
      <c r="A27" s="99"/>
      <c r="B27" s="100"/>
      <c r="C27" s="100"/>
      <c r="D27" s="100"/>
      <c r="E27" s="100"/>
      <c r="F27" s="100"/>
      <c r="G27" s="100"/>
      <c r="H27" s="41"/>
      <c r="I27" s="41"/>
      <c r="J27" s="185">
        <f>SUM(I11+I18+I25)</f>
        <v>231505.44719715137</v>
      </c>
    </row>
    <row r="28" spans="1:16" x14ac:dyDescent="0.4">
      <c r="A28" s="101"/>
      <c r="B28" s="102"/>
      <c r="C28" s="103" t="s">
        <v>29</v>
      </c>
      <c r="D28" s="103"/>
      <c r="E28" s="102"/>
      <c r="F28" s="102"/>
      <c r="G28" s="102"/>
      <c r="H28" s="32"/>
      <c r="I28" s="32"/>
      <c r="J28" s="186"/>
    </row>
    <row r="29" spans="1:16" ht="15" thickBot="1" x14ac:dyDescent="0.45">
      <c r="A29" s="104"/>
      <c r="B29" s="105"/>
      <c r="C29" s="105"/>
      <c r="D29" s="105"/>
      <c r="E29" s="105"/>
      <c r="F29" s="105"/>
      <c r="G29" s="105"/>
      <c r="H29" s="33"/>
      <c r="I29" s="33"/>
      <c r="J29" s="187"/>
    </row>
    <row r="30" spans="1:16" ht="15" thickBot="1" x14ac:dyDescent="0.45">
      <c r="A30" s="94"/>
      <c r="J30" s="88"/>
    </row>
    <row r="31" spans="1:16" ht="22.75" customHeight="1" thickBot="1" x14ac:dyDescent="0.45">
      <c r="A31" s="176" t="s">
        <v>105</v>
      </c>
      <c r="B31" s="177"/>
      <c r="C31" s="177"/>
      <c r="D31" s="177"/>
      <c r="E31" s="177"/>
      <c r="F31" s="177"/>
      <c r="G31" s="177"/>
      <c r="H31" s="177"/>
      <c r="I31" s="177"/>
      <c r="J31" s="178"/>
    </row>
    <row r="32" spans="1:16" ht="15" thickBot="1" x14ac:dyDescent="0.45">
      <c r="A32" s="94"/>
      <c r="J32" s="88"/>
      <c r="N32" s="43"/>
    </row>
    <row r="33" spans="1:13" ht="72.900000000000006" x14ac:dyDescent="0.4">
      <c r="A33" s="39" t="s">
        <v>25</v>
      </c>
      <c r="B33" s="40" t="s">
        <v>32</v>
      </c>
      <c r="C33" s="34" t="s">
        <v>12</v>
      </c>
      <c r="D33" s="34" t="s">
        <v>26</v>
      </c>
      <c r="E33" s="40" t="s">
        <v>27</v>
      </c>
      <c r="F33" s="40" t="s">
        <v>28</v>
      </c>
      <c r="G33" s="34" t="s">
        <v>45</v>
      </c>
      <c r="H33" s="54" t="s">
        <v>42</v>
      </c>
      <c r="I33" s="54" t="s">
        <v>44</v>
      </c>
      <c r="J33" s="54" t="s">
        <v>46</v>
      </c>
    </row>
    <row r="34" spans="1:13" x14ac:dyDescent="0.4">
      <c r="A34" s="25" t="s">
        <v>30</v>
      </c>
      <c r="B34" s="17">
        <f>B35</f>
        <v>40813</v>
      </c>
      <c r="C34" s="81" t="s">
        <v>107</v>
      </c>
      <c r="D34" s="15" t="s">
        <v>37</v>
      </c>
      <c r="E34" s="36">
        <f>E35</f>
        <v>25363.17</v>
      </c>
      <c r="F34" s="36">
        <f>E34/(1+$J$37)</f>
        <v>14890.606469793927</v>
      </c>
      <c r="G34" s="15">
        <v>220</v>
      </c>
      <c r="H34" s="55">
        <f>F34/G34</f>
        <v>67.684574862699677</v>
      </c>
      <c r="I34" s="60">
        <v>44</v>
      </c>
      <c r="J34" s="61">
        <f t="shared" ref="J34:J36" si="1">H34*I34*5</f>
        <v>14890.606469793929</v>
      </c>
    </row>
    <row r="35" spans="1:13" x14ac:dyDescent="0.4">
      <c r="A35" s="25" t="s">
        <v>31</v>
      </c>
      <c r="B35" s="17">
        <v>40813</v>
      </c>
      <c r="C35" s="81" t="s">
        <v>99</v>
      </c>
      <c r="D35" s="15" t="s">
        <v>37</v>
      </c>
      <c r="E35" s="36">
        <v>25363.17</v>
      </c>
      <c r="F35" s="36">
        <f>E35/(1+$J$37)</f>
        <v>14890.606469793927</v>
      </c>
      <c r="G35" s="15">
        <v>220</v>
      </c>
      <c r="H35" s="55">
        <f t="shared" ref="H35" si="2">F35/G35</f>
        <v>67.684574862699677</v>
      </c>
      <c r="I35" s="60">
        <v>44</v>
      </c>
      <c r="J35" s="61">
        <f t="shared" ref="J35" si="3">H35*I35*5</f>
        <v>14890.606469793929</v>
      </c>
    </row>
    <row r="36" spans="1:13" x14ac:dyDescent="0.4">
      <c r="A36" s="25" t="s">
        <v>92</v>
      </c>
      <c r="B36" s="17">
        <v>40807</v>
      </c>
      <c r="C36" s="81" t="s">
        <v>51</v>
      </c>
      <c r="D36" s="15" t="s">
        <v>37</v>
      </c>
      <c r="E36" s="36">
        <v>4280.84</v>
      </c>
      <c r="F36" s="36">
        <f>E36/(1+$J$37)</f>
        <v>2513.262490459696</v>
      </c>
      <c r="G36" s="15">
        <v>220</v>
      </c>
      <c r="H36" s="55">
        <f t="shared" ref="H36" si="4">F36/G36</f>
        <v>11.423920411180436</v>
      </c>
      <c r="I36" s="60">
        <v>44</v>
      </c>
      <c r="J36" s="61">
        <f t="shared" si="1"/>
        <v>2513.262490459696</v>
      </c>
    </row>
    <row r="37" spans="1:13" ht="15" customHeight="1" x14ac:dyDescent="0.4">
      <c r="A37" s="25"/>
      <c r="B37" s="17"/>
      <c r="C37" s="81"/>
      <c r="D37" s="81"/>
      <c r="E37" s="15"/>
      <c r="F37" s="36"/>
      <c r="G37" s="190" t="s">
        <v>79</v>
      </c>
      <c r="H37" s="191"/>
      <c r="I37" s="192"/>
      <c r="J37" s="179">
        <v>0.70330000000000004</v>
      </c>
      <c r="M37" s="43"/>
    </row>
    <row r="38" spans="1:13" ht="15" thickBot="1" x14ac:dyDescent="0.45">
      <c r="A38" s="26"/>
      <c r="B38" s="37"/>
      <c r="C38" s="82"/>
      <c r="D38" s="82"/>
      <c r="E38" s="56"/>
      <c r="F38" s="38"/>
      <c r="G38" s="193"/>
      <c r="H38" s="194"/>
      <c r="I38" s="195"/>
      <c r="J38" s="180"/>
    </row>
    <row r="39" spans="1:13" x14ac:dyDescent="0.4">
      <c r="A39" s="20"/>
      <c r="B39" s="7"/>
      <c r="E39" s="18"/>
      <c r="F39" s="43"/>
      <c r="G39" s="43"/>
      <c r="H39" s="18"/>
      <c r="I39" s="18"/>
      <c r="J39" s="44"/>
    </row>
    <row r="40" spans="1:13" x14ac:dyDescent="0.4">
      <c r="A40" s="200" t="s">
        <v>16</v>
      </c>
      <c r="B40" s="201"/>
      <c r="E40" s="18"/>
      <c r="F40" s="43"/>
      <c r="H40" s="42"/>
      <c r="I40" s="42"/>
      <c r="J40" s="88"/>
    </row>
    <row r="41" spans="1:13" x14ac:dyDescent="0.4">
      <c r="A41" s="20"/>
      <c r="B41" s="7"/>
      <c r="E41" s="18"/>
      <c r="F41" s="43"/>
      <c r="G41" s="43"/>
      <c r="H41" s="18"/>
      <c r="I41" s="18"/>
      <c r="J41" s="44"/>
    </row>
    <row r="42" spans="1:13" ht="30" customHeight="1" x14ac:dyDescent="0.4">
      <c r="A42" s="141" t="s">
        <v>85</v>
      </c>
      <c r="B42" s="142"/>
      <c r="C42" s="142"/>
      <c r="D42" s="142"/>
      <c r="E42" s="142"/>
      <c r="F42" s="142"/>
      <c r="G42" s="142"/>
      <c r="H42" s="142"/>
      <c r="I42" s="142"/>
      <c r="J42" s="143"/>
    </row>
    <row r="43" spans="1:13" x14ac:dyDescent="0.4">
      <c r="A43" s="94"/>
      <c r="J43" s="88"/>
    </row>
    <row r="44" spans="1:13" ht="45" customHeight="1" x14ac:dyDescent="0.4">
      <c r="A44" s="141" t="s">
        <v>102</v>
      </c>
      <c r="B44" s="142"/>
      <c r="C44" s="142"/>
      <c r="D44" s="142"/>
      <c r="E44" s="142"/>
      <c r="F44" s="142"/>
      <c r="G44" s="142"/>
      <c r="H44" s="142"/>
      <c r="I44" s="142"/>
      <c r="J44" s="143"/>
    </row>
    <row r="45" spans="1:13" x14ac:dyDescent="0.4">
      <c r="A45" s="94"/>
      <c r="J45" s="88"/>
    </row>
    <row r="46" spans="1:13" ht="30" customHeight="1" x14ac:dyDescent="0.4">
      <c r="A46" s="202" t="s">
        <v>33</v>
      </c>
      <c r="B46" s="203"/>
      <c r="C46" s="203"/>
      <c r="D46" s="203"/>
      <c r="E46" s="203"/>
      <c r="F46" s="203"/>
      <c r="G46" s="203"/>
      <c r="H46" s="203"/>
      <c r="I46" s="203"/>
      <c r="J46" s="204"/>
    </row>
    <row r="47" spans="1:13" x14ac:dyDescent="0.4">
      <c r="A47" s="48"/>
      <c r="B47" s="47"/>
      <c r="J47" s="88"/>
    </row>
    <row r="48" spans="1:13" ht="15" thickBot="1" x14ac:dyDescent="0.45">
      <c r="A48" s="198" t="s">
        <v>108</v>
      </c>
      <c r="B48" s="199"/>
      <c r="C48" s="199"/>
      <c r="D48" s="199"/>
      <c r="E48" s="199"/>
      <c r="F48" s="199"/>
      <c r="G48" s="199"/>
      <c r="H48" s="199"/>
      <c r="I48" s="83"/>
      <c r="J48" s="91"/>
    </row>
    <row r="49" spans="1:10" ht="56.6" customHeight="1" x14ac:dyDescent="0.4">
      <c r="A49" s="196" t="s">
        <v>110</v>
      </c>
      <c r="B49" s="197"/>
      <c r="C49" s="197"/>
      <c r="D49" s="197"/>
      <c r="E49" s="197"/>
      <c r="F49" s="197"/>
      <c r="G49" s="197"/>
      <c r="H49" s="197"/>
      <c r="I49" s="197"/>
      <c r="J49" s="197"/>
    </row>
    <row r="55" spans="1:10" x14ac:dyDescent="0.4">
      <c r="B55" s="42" t="s">
        <v>96</v>
      </c>
    </row>
    <row r="56" spans="1:10" x14ac:dyDescent="0.4">
      <c r="B56" s="42" t="s">
        <v>97</v>
      </c>
    </row>
    <row r="57" spans="1:10" x14ac:dyDescent="0.4">
      <c r="B57" s="42" t="s">
        <v>98</v>
      </c>
    </row>
    <row r="59" spans="1:10" x14ac:dyDescent="0.4">
      <c r="B59" s="42" t="s">
        <v>100</v>
      </c>
    </row>
  </sheetData>
  <mergeCells count="32">
    <mergeCell ref="A49:J49"/>
    <mergeCell ref="A48:H48"/>
    <mergeCell ref="A40:B40"/>
    <mergeCell ref="A42:J42"/>
    <mergeCell ref="A44:J44"/>
    <mergeCell ref="A46:J46"/>
    <mergeCell ref="A31:J31"/>
    <mergeCell ref="A25:H25"/>
    <mergeCell ref="J37:J38"/>
    <mergeCell ref="A18:H18"/>
    <mergeCell ref="I23:J23"/>
    <mergeCell ref="C20:J20"/>
    <mergeCell ref="J27:J29"/>
    <mergeCell ref="A20:B20"/>
    <mergeCell ref="I25:J25"/>
    <mergeCell ref="I18:J18"/>
    <mergeCell ref="I22:J22"/>
    <mergeCell ref="G37:I38"/>
    <mergeCell ref="I15:J15"/>
    <mergeCell ref="I16:J16"/>
    <mergeCell ref="A1:J1"/>
    <mergeCell ref="A2:J2"/>
    <mergeCell ref="A4:B4"/>
    <mergeCell ref="A13:B13"/>
    <mergeCell ref="C4:J4"/>
    <mergeCell ref="I9:J9"/>
    <mergeCell ref="I6:J6"/>
    <mergeCell ref="I11:J11"/>
    <mergeCell ref="I7:J7"/>
    <mergeCell ref="A11:H11"/>
    <mergeCell ref="C13:J13"/>
    <mergeCell ref="I8:J8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5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workbookViewId="0">
      <selection activeCell="A29" sqref="A29"/>
    </sheetView>
  </sheetViews>
  <sheetFormatPr defaultColWidth="8.84375" defaultRowHeight="14.6" x14ac:dyDescent="0.4"/>
  <cols>
    <col min="1" max="1" width="11" customWidth="1"/>
    <col min="2" max="2" width="8.69140625" customWidth="1"/>
    <col min="3" max="3" width="9" customWidth="1"/>
    <col min="5" max="5" width="23.53515625" customWidth="1"/>
    <col min="6" max="6" width="24.53515625" customWidth="1"/>
    <col min="7" max="7" width="18.3828125" customWidth="1"/>
    <col min="8" max="8" width="14.3046875" customWidth="1"/>
    <col min="9" max="9" width="11.53515625" customWidth="1"/>
    <col min="10" max="10" width="18.84375" customWidth="1"/>
    <col min="11" max="11" width="8.15234375" customWidth="1"/>
    <col min="12" max="12" width="6.69140625" customWidth="1"/>
    <col min="16" max="16" width="15.15234375" bestFit="1" customWidth="1"/>
    <col min="17" max="18" width="9.3046875" bestFit="1" customWidth="1"/>
  </cols>
  <sheetData>
    <row r="1" spans="1:18" ht="16.3" thickBot="1" x14ac:dyDescent="0.45">
      <c r="A1" s="123" t="s">
        <v>53</v>
      </c>
      <c r="B1" s="124"/>
      <c r="C1" s="124"/>
      <c r="D1" s="124"/>
      <c r="E1" s="124"/>
      <c r="F1" s="124"/>
      <c r="G1" s="124"/>
      <c r="H1" s="124"/>
      <c r="I1" s="125"/>
    </row>
    <row r="2" spans="1:18" x14ac:dyDescent="0.4">
      <c r="A2" s="12"/>
      <c r="B2" s="10"/>
      <c r="C2" s="10"/>
      <c r="D2" s="10"/>
      <c r="E2" s="10"/>
      <c r="F2" s="10"/>
      <c r="I2" s="53"/>
    </row>
    <row r="3" spans="1:18" ht="15" thickBot="1" x14ac:dyDescent="0.45">
      <c r="A3" s="52"/>
      <c r="I3" s="53"/>
    </row>
    <row r="4" spans="1:18" ht="15" thickBot="1" x14ac:dyDescent="0.45">
      <c r="A4" s="52"/>
      <c r="B4" s="126" t="s">
        <v>62</v>
      </c>
      <c r="C4" s="127"/>
      <c r="D4" s="127"/>
      <c r="E4" s="127"/>
      <c r="F4" s="128"/>
      <c r="H4" s="113" t="s">
        <v>13</v>
      </c>
      <c r="I4" s="114"/>
    </row>
    <row r="5" spans="1:18" ht="15" customHeight="1" x14ac:dyDescent="0.4">
      <c r="A5" s="52"/>
      <c r="B5" s="129" t="s">
        <v>63</v>
      </c>
      <c r="C5" s="130"/>
      <c r="D5" s="130"/>
      <c r="E5" s="130"/>
      <c r="F5" s="1" t="s">
        <v>1</v>
      </c>
      <c r="H5" s="115"/>
      <c r="I5" s="116"/>
    </row>
    <row r="6" spans="1:18" ht="15" customHeight="1" thickBot="1" x14ac:dyDescent="0.45">
      <c r="A6" s="52"/>
      <c r="B6" s="131" t="s">
        <v>69</v>
      </c>
      <c r="C6" s="133" t="s">
        <v>78</v>
      </c>
      <c r="D6" s="133"/>
      <c r="E6" s="133"/>
      <c r="F6" s="2">
        <v>0.03</v>
      </c>
      <c r="H6" s="117"/>
      <c r="I6" s="118"/>
      <c r="L6" s="9"/>
      <c r="O6" s="19"/>
    </row>
    <row r="7" spans="1:18" x14ac:dyDescent="0.4">
      <c r="A7" s="52"/>
      <c r="B7" s="131"/>
      <c r="C7" s="133" t="s">
        <v>2</v>
      </c>
      <c r="D7" s="133"/>
      <c r="E7" s="133"/>
      <c r="F7" s="2">
        <v>1.32E-2</v>
      </c>
      <c r="H7" s="111" t="s">
        <v>5</v>
      </c>
      <c r="I7" s="112"/>
    </row>
    <row r="8" spans="1:18" ht="15" thickBot="1" x14ac:dyDescent="0.45">
      <c r="A8" s="52"/>
      <c r="B8" s="132"/>
      <c r="C8" s="134" t="s">
        <v>3</v>
      </c>
      <c r="D8" s="134"/>
      <c r="E8" s="134"/>
      <c r="F8" s="3">
        <v>6.08E-2</v>
      </c>
      <c r="H8" s="109" t="s">
        <v>14</v>
      </c>
      <c r="I8" s="110"/>
    </row>
    <row r="9" spans="1:18" ht="15" customHeight="1" x14ac:dyDescent="0.4">
      <c r="A9" s="52"/>
      <c r="D9" s="119" t="s">
        <v>70</v>
      </c>
      <c r="E9" s="120"/>
      <c r="F9" s="29">
        <f>SUM(F6:F8)</f>
        <v>0.10400000000000001</v>
      </c>
      <c r="I9" s="53"/>
      <c r="P9" s="45"/>
    </row>
    <row r="10" spans="1:18" ht="15" thickBot="1" x14ac:dyDescent="0.45">
      <c r="A10" s="52"/>
      <c r="D10" s="121" t="s">
        <v>71</v>
      </c>
      <c r="E10" s="122"/>
      <c r="F10" s="30">
        <f>(1/(1-F9)-1)</f>
        <v>0.1160714285714286</v>
      </c>
      <c r="I10" s="53"/>
      <c r="L10" s="11"/>
      <c r="M10" s="23"/>
      <c r="N10" s="11"/>
      <c r="O10" s="11"/>
      <c r="P10" s="11"/>
      <c r="Q10" s="11"/>
      <c r="R10" s="11"/>
    </row>
    <row r="11" spans="1:18" x14ac:dyDescent="0.4">
      <c r="A11" s="52"/>
      <c r="I11" s="53"/>
    </row>
    <row r="12" spans="1:18" ht="15" thickBot="1" x14ac:dyDescent="0.45">
      <c r="A12" s="52"/>
      <c r="I12" s="53"/>
    </row>
    <row r="13" spans="1:18" ht="15" thickBot="1" x14ac:dyDescent="0.45">
      <c r="A13" s="106" t="s">
        <v>4</v>
      </c>
      <c r="B13" s="107"/>
      <c r="C13" s="107"/>
      <c r="D13" s="107"/>
      <c r="E13" s="107"/>
      <c r="F13" s="107"/>
      <c r="G13" s="107"/>
      <c r="H13" s="107"/>
      <c r="I13" s="108"/>
      <c r="L13" s="24"/>
      <c r="P13" s="9"/>
    </row>
    <row r="14" spans="1:18" ht="30" customHeight="1" x14ac:dyDescent="0.4">
      <c r="A14" s="28" t="s">
        <v>25</v>
      </c>
      <c r="B14" s="150" t="s">
        <v>55</v>
      </c>
      <c r="C14" s="150"/>
      <c r="D14" s="150"/>
      <c r="E14" s="65" t="s">
        <v>52</v>
      </c>
      <c r="F14" s="67" t="s">
        <v>68</v>
      </c>
      <c r="G14" s="67" t="s">
        <v>61</v>
      </c>
      <c r="H14" s="65" t="s">
        <v>54</v>
      </c>
      <c r="I14" s="66" t="s">
        <v>57</v>
      </c>
      <c r="J14" s="10"/>
      <c r="K14" s="136" t="s">
        <v>57</v>
      </c>
      <c r="L14" s="137"/>
    </row>
    <row r="15" spans="1:18" x14ac:dyDescent="0.4">
      <c r="A15" s="25" t="s">
        <v>15</v>
      </c>
      <c r="B15" s="151" t="s">
        <v>56</v>
      </c>
      <c r="C15" s="151"/>
      <c r="D15" s="151"/>
      <c r="E15" s="22">
        <v>0.70330000000000004</v>
      </c>
      <c r="F15" s="22">
        <v>0.2</v>
      </c>
      <c r="G15" s="22">
        <v>0.1</v>
      </c>
      <c r="H15" s="22">
        <f>F10</f>
        <v>0.1160714285714286</v>
      </c>
      <c r="I15" s="57">
        <f>TRUNC((1+E15+F15)*(1+G15)*(1+H15),4)</f>
        <v>2.3365999999999998</v>
      </c>
      <c r="J15" s="9"/>
      <c r="K15" s="72" t="s">
        <v>15</v>
      </c>
      <c r="L15" s="73">
        <f>I15</f>
        <v>2.3365999999999998</v>
      </c>
      <c r="M15" s="19"/>
    </row>
    <row r="16" spans="1:18" ht="15" thickBot="1" x14ac:dyDescent="0.45">
      <c r="A16" s="26" t="s">
        <v>58</v>
      </c>
      <c r="B16" s="152" t="s">
        <v>59</v>
      </c>
      <c r="C16" s="152"/>
      <c r="D16" s="152"/>
      <c r="E16" s="27" t="s">
        <v>60</v>
      </c>
      <c r="F16" s="27" t="s">
        <v>60</v>
      </c>
      <c r="G16" s="27">
        <v>0.1</v>
      </c>
      <c r="H16" s="27">
        <f>H15</f>
        <v>0.1160714285714286</v>
      </c>
      <c r="I16" s="58">
        <f>TRUNC((1+G16)*(1+H16),4)</f>
        <v>1.2276</v>
      </c>
      <c r="K16" s="74" t="s">
        <v>58</v>
      </c>
      <c r="L16" s="75">
        <f>I16</f>
        <v>1.2276</v>
      </c>
    </row>
    <row r="17" spans="1:14" x14ac:dyDescent="0.4">
      <c r="A17" s="20"/>
      <c r="B17" s="154"/>
      <c r="C17" s="154"/>
      <c r="D17" s="154"/>
      <c r="E17" s="68"/>
      <c r="F17" s="68"/>
      <c r="G17" s="68"/>
      <c r="H17" s="68"/>
      <c r="I17" s="69"/>
      <c r="K17" s="70"/>
      <c r="L17" s="71"/>
    </row>
    <row r="18" spans="1:14" x14ac:dyDescent="0.4">
      <c r="A18" s="147" t="s">
        <v>16</v>
      </c>
      <c r="B18" s="148"/>
      <c r="C18" s="148"/>
      <c r="D18" s="148"/>
      <c r="E18" s="148"/>
      <c r="F18" s="148"/>
      <c r="G18" s="148"/>
      <c r="H18" s="148"/>
      <c r="I18" s="149"/>
      <c r="K18" s="47"/>
      <c r="L18" s="71"/>
    </row>
    <row r="19" spans="1:14" x14ac:dyDescent="0.4">
      <c r="A19" s="52"/>
      <c r="I19" s="53"/>
    </row>
    <row r="20" spans="1:14" x14ac:dyDescent="0.4">
      <c r="A20" s="153" t="s">
        <v>75</v>
      </c>
      <c r="B20" s="154"/>
      <c r="C20" s="154"/>
      <c r="D20" s="154"/>
      <c r="E20" s="154"/>
      <c r="F20" s="154"/>
      <c r="G20" s="154"/>
      <c r="H20" s="154"/>
      <c r="I20" s="155"/>
    </row>
    <row r="21" spans="1:14" x14ac:dyDescent="0.4">
      <c r="A21" s="52"/>
      <c r="I21" s="53"/>
    </row>
    <row r="22" spans="1:14" ht="30" customHeight="1" x14ac:dyDescent="0.4">
      <c r="A22" s="141" t="s">
        <v>65</v>
      </c>
      <c r="B22" s="142"/>
      <c r="C22" s="142"/>
      <c r="D22" s="142"/>
      <c r="E22" s="142"/>
      <c r="F22" s="142"/>
      <c r="G22" s="142"/>
      <c r="H22" s="142"/>
      <c r="I22" s="143"/>
    </row>
    <row r="23" spans="1:14" x14ac:dyDescent="0.4">
      <c r="A23" s="52"/>
      <c r="I23" s="53"/>
    </row>
    <row r="24" spans="1:14" ht="30" customHeight="1" x14ac:dyDescent="0.4">
      <c r="A24" s="144" t="s">
        <v>64</v>
      </c>
      <c r="B24" s="145"/>
      <c r="C24" s="145"/>
      <c r="D24" s="145"/>
      <c r="E24" s="145"/>
      <c r="F24" s="145"/>
      <c r="G24" s="145"/>
      <c r="H24" s="145"/>
      <c r="I24" s="146"/>
      <c r="N24" s="9"/>
    </row>
    <row r="25" spans="1:14" x14ac:dyDescent="0.4">
      <c r="A25" s="52"/>
      <c r="I25" s="53"/>
    </row>
    <row r="26" spans="1:14" ht="60" customHeight="1" x14ac:dyDescent="0.4">
      <c r="A26" s="138" t="s">
        <v>86</v>
      </c>
      <c r="B26" s="139"/>
      <c r="C26" s="139"/>
      <c r="D26" s="139"/>
      <c r="E26" s="139"/>
      <c r="F26" s="139"/>
      <c r="G26" s="139"/>
      <c r="H26" s="139"/>
      <c r="I26" s="140"/>
      <c r="J26" s="13"/>
    </row>
    <row r="27" spans="1:14" x14ac:dyDescent="0.4">
      <c r="A27" s="52"/>
      <c r="I27" s="53"/>
    </row>
    <row r="28" spans="1:14" ht="15" customHeight="1" x14ac:dyDescent="0.4">
      <c r="A28" s="138" t="s">
        <v>101</v>
      </c>
      <c r="B28" s="139"/>
      <c r="C28" s="139"/>
      <c r="D28" s="139"/>
      <c r="E28" s="139"/>
      <c r="F28" s="139"/>
      <c r="G28" s="139"/>
      <c r="H28" s="139"/>
      <c r="I28" s="140"/>
      <c r="J28" s="14"/>
      <c r="K28" s="14"/>
      <c r="L28" s="14"/>
      <c r="M28" s="14"/>
    </row>
    <row r="29" spans="1:14" ht="16.5" customHeight="1" x14ac:dyDescent="0.4">
      <c r="A29" s="62"/>
      <c r="B29" s="63"/>
      <c r="C29" s="63"/>
      <c r="D29" s="63"/>
      <c r="E29" s="63"/>
      <c r="F29" s="63"/>
      <c r="G29" s="63"/>
      <c r="H29" s="63"/>
      <c r="I29" s="64"/>
      <c r="J29" s="14"/>
      <c r="K29" s="14"/>
      <c r="L29" s="14"/>
      <c r="M29" s="14"/>
    </row>
    <row r="30" spans="1:14" ht="15" customHeight="1" x14ac:dyDescent="0.4">
      <c r="A30" s="138" t="s">
        <v>66</v>
      </c>
      <c r="B30" s="139"/>
      <c r="C30" s="139"/>
      <c r="D30" s="139"/>
      <c r="E30" s="139"/>
      <c r="F30" s="139"/>
      <c r="G30" s="139"/>
      <c r="H30" s="139"/>
      <c r="I30" s="140"/>
      <c r="J30" s="14"/>
      <c r="K30" s="14"/>
      <c r="L30" s="14"/>
      <c r="M30" s="14"/>
    </row>
    <row r="31" spans="1:14" ht="15" thickBot="1" x14ac:dyDescent="0.45">
      <c r="A31" s="4"/>
      <c r="B31" s="5"/>
      <c r="C31" s="5"/>
      <c r="D31" s="5"/>
      <c r="E31" s="5"/>
      <c r="F31" s="5"/>
      <c r="G31" s="5"/>
      <c r="H31" s="5"/>
      <c r="I31" s="6"/>
    </row>
    <row r="32" spans="1:14" x14ac:dyDescent="0.4">
      <c r="A32" s="135" t="s">
        <v>90</v>
      </c>
      <c r="B32" s="135"/>
      <c r="C32" s="135"/>
      <c r="D32" s="135"/>
      <c r="E32" s="135"/>
      <c r="F32" s="135"/>
      <c r="G32" s="135"/>
      <c r="H32" s="135"/>
      <c r="I32" s="135"/>
    </row>
  </sheetData>
  <mergeCells count="26">
    <mergeCell ref="A32:I32"/>
    <mergeCell ref="K14:L14"/>
    <mergeCell ref="A26:I26"/>
    <mergeCell ref="A28:I28"/>
    <mergeCell ref="A30:I30"/>
    <mergeCell ref="A22:I22"/>
    <mergeCell ref="A24:I24"/>
    <mergeCell ref="A18:I18"/>
    <mergeCell ref="B14:D14"/>
    <mergeCell ref="B15:D15"/>
    <mergeCell ref="B16:D16"/>
    <mergeCell ref="A20:I20"/>
    <mergeCell ref="B17:D17"/>
    <mergeCell ref="A1:I1"/>
    <mergeCell ref="B4:F4"/>
    <mergeCell ref="B5:E5"/>
    <mergeCell ref="B6:B8"/>
    <mergeCell ref="C6:E6"/>
    <mergeCell ref="C7:E7"/>
    <mergeCell ref="C8:E8"/>
    <mergeCell ref="A13:I13"/>
    <mergeCell ref="H8:I8"/>
    <mergeCell ref="H7:I7"/>
    <mergeCell ref="H4:I6"/>
    <mergeCell ref="D9:E9"/>
    <mergeCell ref="D10:E10"/>
  </mergeCells>
  <printOptions horizontalCentered="1" verticalCentered="1"/>
  <pageMargins left="0.51181102362204722" right="0.51181102362204722" top="0.39370078740157483" bottom="0.39370078740157483" header="0.31496062992125984" footer="0.31496062992125984"/>
  <pageSetup paperSize="9" scale="80" orientation="landscape" verticalDpi="598" r:id="rId1"/>
  <drawing r:id="rId2"/>
  <legacyDrawing r:id="rId3"/>
  <oleObjects>
    <mc:AlternateContent xmlns:mc="http://schemas.openxmlformats.org/markup-compatibility/2006">
      <mc:Choice Requires="x14">
        <oleObject progId="Equation.3" shapeId="6146" r:id="rId4">
          <objectPr defaultSize="0" autoPict="0" r:id="rId5">
            <anchor moveWithCells="1" sizeWithCells="1">
              <from>
                <xdr:col>1</xdr:col>
                <xdr:colOff>114300</xdr:colOff>
                <xdr:row>10</xdr:row>
                <xdr:rowOff>0</xdr:rowOff>
              </from>
              <to>
                <xdr:col>8</xdr:col>
                <xdr:colOff>0</xdr:colOff>
                <xdr:row>10</xdr:row>
                <xdr:rowOff>0</xdr:rowOff>
              </to>
            </anchor>
          </objectPr>
        </oleObject>
      </mc:Choice>
      <mc:Fallback>
        <oleObject progId="Equation.3" shapeId="6146" r:id="rId4"/>
      </mc:Fallback>
    </mc:AlternateContent>
  </oleObjects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66"/>
  <sheetViews>
    <sheetView workbookViewId="0">
      <selection activeCell="A14" sqref="A14:E14"/>
    </sheetView>
  </sheetViews>
  <sheetFormatPr defaultColWidth="8.84375" defaultRowHeight="14.6" x14ac:dyDescent="0.4"/>
  <cols>
    <col min="1" max="1" width="7.3828125" style="46" customWidth="1"/>
    <col min="2" max="2" width="68.53515625" customWidth="1"/>
    <col min="3" max="3" width="20.15234375" customWidth="1"/>
    <col min="4" max="4" width="15.69140625" customWidth="1"/>
    <col min="5" max="5" width="14.69140625" customWidth="1"/>
    <col min="7" max="8" width="11.15234375" hidden="1" customWidth="1"/>
    <col min="9" max="10" width="0" hidden="1" customWidth="1"/>
  </cols>
  <sheetData>
    <row r="1" spans="1:10" ht="20.25" customHeight="1" x14ac:dyDescent="0.4">
      <c r="A1" s="206" t="s">
        <v>36</v>
      </c>
      <c r="B1" s="206"/>
      <c r="C1" s="206"/>
      <c r="D1" s="206"/>
      <c r="E1" s="206"/>
      <c r="G1" s="9"/>
      <c r="H1" s="9"/>
    </row>
    <row r="2" spans="1:10" x14ac:dyDescent="0.4">
      <c r="A2" s="206"/>
      <c r="B2" s="206"/>
      <c r="C2" s="206"/>
      <c r="D2" s="206"/>
      <c r="E2" s="206"/>
    </row>
    <row r="3" spans="1:10" ht="15" customHeight="1" x14ac:dyDescent="0.4">
      <c r="A3" s="207" t="s">
        <v>0</v>
      </c>
      <c r="B3" s="208" t="s">
        <v>91</v>
      </c>
      <c r="C3" s="211" t="s">
        <v>88</v>
      </c>
      <c r="D3" s="211" t="s">
        <v>82</v>
      </c>
      <c r="E3" s="211" t="s">
        <v>76</v>
      </c>
    </row>
    <row r="4" spans="1:10" ht="15" customHeight="1" x14ac:dyDescent="0.4">
      <c r="A4" s="207"/>
      <c r="B4" s="209"/>
      <c r="C4" s="211"/>
      <c r="D4" s="211"/>
      <c r="E4" s="211"/>
    </row>
    <row r="5" spans="1:10" x14ac:dyDescent="0.4">
      <c r="A5" s="207"/>
      <c r="B5" s="210"/>
      <c r="C5" s="211"/>
      <c r="D5" s="211"/>
      <c r="E5" s="211"/>
      <c r="I5" t="s">
        <v>81</v>
      </c>
    </row>
    <row r="6" spans="1:10" ht="58.3" x14ac:dyDescent="0.4">
      <c r="A6" s="77" t="s">
        <v>8</v>
      </c>
      <c r="B6" s="51" t="s">
        <v>103</v>
      </c>
      <c r="C6" s="76">
        <v>1</v>
      </c>
      <c r="D6" s="76">
        <v>1</v>
      </c>
      <c r="E6" s="76">
        <v>0</v>
      </c>
      <c r="I6" s="79"/>
    </row>
    <row r="7" spans="1:10" x14ac:dyDescent="0.4">
      <c r="A7" s="77" t="s">
        <v>9</v>
      </c>
      <c r="B7" s="51" t="s">
        <v>87</v>
      </c>
      <c r="C7" s="76">
        <v>0</v>
      </c>
      <c r="D7" s="76">
        <v>2</v>
      </c>
      <c r="E7" s="76">
        <v>2</v>
      </c>
      <c r="G7" t="e">
        <f>#REF!*'Planilha de Preço'!#REF!+'Estimativa meses de trabalhado'!D7*'Planilha de Preço'!$K$7+'Estimativa meses de trabalhado'!E7*'Planilha de Preço'!$K$9</f>
        <v>#REF!</v>
      </c>
      <c r="H7" t="e">
        <f>G7/$G$12</f>
        <v>#REF!</v>
      </c>
      <c r="I7" s="79">
        <v>0.2</v>
      </c>
      <c r="J7" t="s">
        <v>83</v>
      </c>
    </row>
    <row r="8" spans="1:10" x14ac:dyDescent="0.4">
      <c r="A8" s="77" t="s">
        <v>10</v>
      </c>
      <c r="B8" s="51" t="s">
        <v>94</v>
      </c>
      <c r="C8" s="76">
        <v>0</v>
      </c>
      <c r="D8" s="76">
        <v>0.5</v>
      </c>
      <c r="E8" s="76">
        <v>0.5</v>
      </c>
      <c r="I8" s="79"/>
    </row>
    <row r="9" spans="1:10" x14ac:dyDescent="0.4">
      <c r="A9" s="77" t="s">
        <v>89</v>
      </c>
      <c r="B9" s="51" t="s">
        <v>95</v>
      </c>
      <c r="C9" s="76">
        <v>0</v>
      </c>
      <c r="D9" s="76">
        <v>1</v>
      </c>
      <c r="E9" s="76">
        <v>1</v>
      </c>
      <c r="I9" s="79"/>
    </row>
    <row r="10" spans="1:10" x14ac:dyDescent="0.4">
      <c r="A10" s="77" t="s">
        <v>93</v>
      </c>
      <c r="B10" s="51" t="s">
        <v>104</v>
      </c>
      <c r="C10" s="76">
        <v>0.5</v>
      </c>
      <c r="D10" s="76">
        <v>0</v>
      </c>
      <c r="E10" s="76">
        <v>0</v>
      </c>
      <c r="G10" t="e">
        <f>#REF!*'Planilha de Preço'!#REF!+'Estimativa meses de trabalhado'!D10*'Planilha de Preço'!$K$7+'Estimativa meses de trabalhado'!E10*'Planilha de Preço'!$K$9</f>
        <v>#REF!</v>
      </c>
      <c r="H10" t="e">
        <f>G10/$G$12</f>
        <v>#REF!</v>
      </c>
      <c r="I10" s="79">
        <v>0.2</v>
      </c>
      <c r="J10" t="s">
        <v>84</v>
      </c>
    </row>
    <row r="11" spans="1:10" x14ac:dyDescent="0.4">
      <c r="A11" s="50"/>
      <c r="B11" s="49"/>
      <c r="C11" s="47"/>
      <c r="D11" s="47"/>
      <c r="E11" s="47"/>
    </row>
    <row r="12" spans="1:10" x14ac:dyDescent="0.4">
      <c r="A12" s="212" t="s">
        <v>77</v>
      </c>
      <c r="B12" s="213"/>
      <c r="C12" s="78">
        <f>SUM(C6:C10)</f>
        <v>1.5</v>
      </c>
      <c r="D12" s="78">
        <f>SUM(D6:D10)</f>
        <v>4.5</v>
      </c>
      <c r="E12" s="78">
        <f>SUM(E6:E10)</f>
        <v>3.5</v>
      </c>
      <c r="G12" t="e">
        <f>SUM(G6:G10)</f>
        <v>#REF!</v>
      </c>
    </row>
    <row r="13" spans="1:10" x14ac:dyDescent="0.4">
      <c r="A13" s="50"/>
      <c r="B13" s="50"/>
      <c r="C13" s="50"/>
      <c r="D13" s="50"/>
      <c r="E13" s="50"/>
    </row>
    <row r="14" spans="1:10" x14ac:dyDescent="0.4">
      <c r="A14" s="205" t="s">
        <v>90</v>
      </c>
      <c r="B14" s="205"/>
      <c r="C14" s="205"/>
      <c r="D14" s="205"/>
      <c r="E14" s="205"/>
    </row>
    <row r="15" spans="1:10" x14ac:dyDescent="0.4">
      <c r="A15" s="205"/>
      <c r="B15" s="205"/>
      <c r="C15" s="205"/>
      <c r="D15" s="205"/>
      <c r="E15" s="205"/>
    </row>
    <row r="16" spans="1:10" x14ac:dyDescent="0.4">
      <c r="A16"/>
    </row>
    <row r="17" spans="4:5" x14ac:dyDescent="0.4">
      <c r="D17" s="7"/>
      <c r="E17" s="7"/>
    </row>
    <row r="18" spans="4:5" x14ac:dyDescent="0.4">
      <c r="D18" s="7"/>
      <c r="E18" s="7"/>
    </row>
    <row r="19" spans="4:5" x14ac:dyDescent="0.4">
      <c r="D19" s="7"/>
      <c r="E19" s="7"/>
    </row>
    <row r="20" spans="4:5" x14ac:dyDescent="0.4">
      <c r="D20" s="7"/>
      <c r="E20" s="7"/>
    </row>
    <row r="21" spans="4:5" x14ac:dyDescent="0.4">
      <c r="D21" s="7"/>
      <c r="E21" s="7"/>
    </row>
    <row r="22" spans="4:5" x14ac:dyDescent="0.4">
      <c r="D22" s="7"/>
      <c r="E22" s="7"/>
    </row>
    <row r="23" spans="4:5" x14ac:dyDescent="0.4">
      <c r="D23" s="7"/>
      <c r="E23" s="7"/>
    </row>
    <row r="24" spans="4:5" x14ac:dyDescent="0.4">
      <c r="D24" s="7"/>
      <c r="E24" s="7"/>
    </row>
    <row r="25" spans="4:5" x14ac:dyDescent="0.4">
      <c r="D25" s="7"/>
      <c r="E25" s="7"/>
    </row>
    <row r="26" spans="4:5" x14ac:dyDescent="0.4">
      <c r="D26" s="7"/>
      <c r="E26" s="7"/>
    </row>
    <row r="27" spans="4:5" x14ac:dyDescent="0.4">
      <c r="D27" s="7"/>
      <c r="E27" s="7"/>
    </row>
    <row r="28" spans="4:5" x14ac:dyDescent="0.4">
      <c r="D28" s="7"/>
      <c r="E28" s="7"/>
    </row>
    <row r="29" spans="4:5" x14ac:dyDescent="0.4">
      <c r="D29" s="7"/>
      <c r="E29" s="7"/>
    </row>
    <row r="30" spans="4:5" x14ac:dyDescent="0.4">
      <c r="D30" s="7"/>
      <c r="E30" s="7"/>
    </row>
    <row r="31" spans="4:5" x14ac:dyDescent="0.4">
      <c r="D31" s="7"/>
      <c r="E31" s="7"/>
    </row>
    <row r="32" spans="4:5" x14ac:dyDescent="0.4">
      <c r="D32" s="7"/>
      <c r="E32" s="7"/>
    </row>
    <row r="33" spans="4:5" x14ac:dyDescent="0.4">
      <c r="D33" s="7"/>
      <c r="E33" s="7"/>
    </row>
    <row r="34" spans="4:5" x14ac:dyDescent="0.4">
      <c r="D34" s="7"/>
      <c r="E34" s="7"/>
    </row>
    <row r="35" spans="4:5" x14ac:dyDescent="0.4">
      <c r="D35" s="7"/>
      <c r="E35" s="7"/>
    </row>
    <row r="36" spans="4:5" x14ac:dyDescent="0.4">
      <c r="D36" s="7"/>
      <c r="E36" s="7"/>
    </row>
    <row r="37" spans="4:5" x14ac:dyDescent="0.4">
      <c r="D37" s="7"/>
      <c r="E37" s="7"/>
    </row>
    <row r="38" spans="4:5" x14ac:dyDescent="0.4">
      <c r="D38" s="7"/>
      <c r="E38" s="7"/>
    </row>
    <row r="39" spans="4:5" x14ac:dyDescent="0.4">
      <c r="D39" s="7"/>
      <c r="E39" s="7"/>
    </row>
    <row r="40" spans="4:5" x14ac:dyDescent="0.4">
      <c r="D40" s="7"/>
      <c r="E40" s="7"/>
    </row>
    <row r="41" spans="4:5" x14ac:dyDescent="0.4">
      <c r="D41" s="7"/>
      <c r="E41" s="7"/>
    </row>
    <row r="42" spans="4:5" x14ac:dyDescent="0.4">
      <c r="D42" s="7"/>
      <c r="E42" s="7"/>
    </row>
    <row r="43" spans="4:5" x14ac:dyDescent="0.4">
      <c r="D43" s="7"/>
      <c r="E43" s="7"/>
    </row>
    <row r="44" spans="4:5" x14ac:dyDescent="0.4">
      <c r="D44" s="7"/>
      <c r="E44" s="7"/>
    </row>
    <row r="45" spans="4:5" x14ac:dyDescent="0.4">
      <c r="D45" s="7"/>
      <c r="E45" s="7"/>
    </row>
    <row r="46" spans="4:5" x14ac:dyDescent="0.4">
      <c r="D46" s="7"/>
      <c r="E46" s="7"/>
    </row>
    <row r="47" spans="4:5" x14ac:dyDescent="0.4">
      <c r="D47" s="7"/>
      <c r="E47" s="7"/>
    </row>
    <row r="48" spans="4:5" x14ac:dyDescent="0.4">
      <c r="D48" s="7"/>
      <c r="E48" s="7"/>
    </row>
    <row r="49" spans="4:5" x14ac:dyDescent="0.4">
      <c r="D49" s="7"/>
      <c r="E49" s="7"/>
    </row>
    <row r="50" spans="4:5" x14ac:dyDescent="0.4">
      <c r="D50" s="7"/>
      <c r="E50" s="7"/>
    </row>
    <row r="51" spans="4:5" x14ac:dyDescent="0.4">
      <c r="D51" s="7"/>
      <c r="E51" s="7"/>
    </row>
    <row r="52" spans="4:5" x14ac:dyDescent="0.4">
      <c r="D52" s="7"/>
      <c r="E52" s="7"/>
    </row>
    <row r="53" spans="4:5" x14ac:dyDescent="0.4">
      <c r="D53" s="7"/>
      <c r="E53" s="7"/>
    </row>
    <row r="54" spans="4:5" x14ac:dyDescent="0.4">
      <c r="D54" s="7"/>
      <c r="E54" s="7"/>
    </row>
    <row r="55" spans="4:5" x14ac:dyDescent="0.4">
      <c r="D55" s="7"/>
      <c r="E55" s="7"/>
    </row>
    <row r="56" spans="4:5" x14ac:dyDescent="0.4">
      <c r="D56" s="7"/>
      <c r="E56" s="7"/>
    </row>
    <row r="57" spans="4:5" x14ac:dyDescent="0.4">
      <c r="D57" s="7"/>
      <c r="E57" s="7"/>
    </row>
    <row r="58" spans="4:5" x14ac:dyDescent="0.4">
      <c r="D58" s="7"/>
      <c r="E58" s="7"/>
    </row>
    <row r="59" spans="4:5" x14ac:dyDescent="0.4">
      <c r="D59" s="7"/>
      <c r="E59" s="7"/>
    </row>
    <row r="60" spans="4:5" x14ac:dyDescent="0.4">
      <c r="D60" s="7"/>
      <c r="E60" s="7"/>
    </row>
    <row r="61" spans="4:5" x14ac:dyDescent="0.4">
      <c r="D61" s="7"/>
      <c r="E61" s="7"/>
    </row>
    <row r="62" spans="4:5" x14ac:dyDescent="0.4">
      <c r="D62" s="7"/>
      <c r="E62" s="7"/>
    </row>
    <row r="63" spans="4:5" x14ac:dyDescent="0.4">
      <c r="D63" s="7"/>
      <c r="E63" s="7"/>
    </row>
    <row r="64" spans="4:5" x14ac:dyDescent="0.4">
      <c r="D64" s="7"/>
      <c r="E64" s="7"/>
    </row>
    <row r="65" spans="4:5" x14ac:dyDescent="0.4">
      <c r="D65" s="7"/>
      <c r="E65" s="7"/>
    </row>
    <row r="66" spans="4:5" x14ac:dyDescent="0.4">
      <c r="D66" s="7"/>
      <c r="E66" s="7"/>
    </row>
    <row r="67" spans="4:5" x14ac:dyDescent="0.4">
      <c r="D67" s="7"/>
      <c r="E67" s="7"/>
    </row>
    <row r="68" spans="4:5" x14ac:dyDescent="0.4">
      <c r="D68" s="7"/>
      <c r="E68" s="7"/>
    </row>
    <row r="69" spans="4:5" x14ac:dyDescent="0.4">
      <c r="D69" s="7"/>
      <c r="E69" s="7"/>
    </row>
    <row r="70" spans="4:5" x14ac:dyDescent="0.4">
      <c r="D70" s="7"/>
      <c r="E70" s="7"/>
    </row>
    <row r="71" spans="4:5" x14ac:dyDescent="0.4">
      <c r="D71" s="7"/>
      <c r="E71" s="7"/>
    </row>
    <row r="72" spans="4:5" x14ac:dyDescent="0.4">
      <c r="D72" s="7"/>
      <c r="E72" s="7"/>
    </row>
    <row r="73" spans="4:5" x14ac:dyDescent="0.4">
      <c r="D73" s="7"/>
      <c r="E73" s="7"/>
    </row>
    <row r="74" spans="4:5" x14ac:dyDescent="0.4">
      <c r="D74" s="7"/>
      <c r="E74" s="7"/>
    </row>
    <row r="75" spans="4:5" x14ac:dyDescent="0.4">
      <c r="D75" s="7"/>
      <c r="E75" s="7"/>
    </row>
    <row r="76" spans="4:5" x14ac:dyDescent="0.4">
      <c r="D76" s="7"/>
      <c r="E76" s="7"/>
    </row>
    <row r="77" spans="4:5" x14ac:dyDescent="0.4">
      <c r="D77" s="7"/>
      <c r="E77" s="7"/>
    </row>
    <row r="78" spans="4:5" x14ac:dyDescent="0.4">
      <c r="D78" s="7"/>
      <c r="E78" s="7"/>
    </row>
    <row r="79" spans="4:5" x14ac:dyDescent="0.4">
      <c r="D79" s="7"/>
      <c r="E79" s="7"/>
    </row>
    <row r="80" spans="4:5" x14ac:dyDescent="0.4">
      <c r="D80" s="7"/>
      <c r="E80" s="7"/>
    </row>
    <row r="81" spans="4:5" x14ac:dyDescent="0.4">
      <c r="D81" s="7"/>
      <c r="E81" s="7"/>
    </row>
    <row r="82" spans="4:5" x14ac:dyDescent="0.4">
      <c r="D82" s="7"/>
      <c r="E82" s="7"/>
    </row>
    <row r="83" spans="4:5" x14ac:dyDescent="0.4">
      <c r="D83" s="7"/>
      <c r="E83" s="7"/>
    </row>
    <row r="84" spans="4:5" x14ac:dyDescent="0.4">
      <c r="D84" s="7"/>
      <c r="E84" s="7"/>
    </row>
    <row r="85" spans="4:5" x14ac:dyDescent="0.4">
      <c r="D85" s="7"/>
      <c r="E85" s="7"/>
    </row>
    <row r="86" spans="4:5" x14ac:dyDescent="0.4">
      <c r="D86" s="7"/>
      <c r="E86" s="7"/>
    </row>
    <row r="87" spans="4:5" x14ac:dyDescent="0.4">
      <c r="D87" s="7"/>
      <c r="E87" s="7"/>
    </row>
    <row r="88" spans="4:5" x14ac:dyDescent="0.4">
      <c r="D88" s="7"/>
      <c r="E88" s="7"/>
    </row>
    <row r="89" spans="4:5" x14ac:dyDescent="0.4">
      <c r="D89" s="7"/>
      <c r="E89" s="7"/>
    </row>
    <row r="90" spans="4:5" x14ac:dyDescent="0.4">
      <c r="D90" s="7"/>
      <c r="E90" s="7"/>
    </row>
    <row r="91" spans="4:5" x14ac:dyDescent="0.4">
      <c r="D91" s="7"/>
      <c r="E91" s="7"/>
    </row>
    <row r="92" spans="4:5" x14ac:dyDescent="0.4">
      <c r="D92" s="7"/>
      <c r="E92" s="7"/>
    </row>
    <row r="93" spans="4:5" x14ac:dyDescent="0.4">
      <c r="D93" s="7"/>
      <c r="E93" s="7"/>
    </row>
    <row r="94" spans="4:5" x14ac:dyDescent="0.4">
      <c r="D94" s="7"/>
      <c r="E94" s="7"/>
    </row>
    <row r="95" spans="4:5" x14ac:dyDescent="0.4">
      <c r="D95" s="7"/>
      <c r="E95" s="7"/>
    </row>
    <row r="96" spans="4:5" x14ac:dyDescent="0.4">
      <c r="D96" s="7"/>
      <c r="E96" s="7"/>
    </row>
    <row r="97" spans="4:5" x14ac:dyDescent="0.4">
      <c r="D97" s="7"/>
      <c r="E97" s="7"/>
    </row>
    <row r="98" spans="4:5" x14ac:dyDescent="0.4">
      <c r="D98" s="7"/>
      <c r="E98" s="7"/>
    </row>
    <row r="99" spans="4:5" x14ac:dyDescent="0.4">
      <c r="D99" s="7"/>
      <c r="E99" s="7"/>
    </row>
    <row r="100" spans="4:5" x14ac:dyDescent="0.4">
      <c r="D100" s="7"/>
      <c r="E100" s="7"/>
    </row>
    <row r="101" spans="4:5" x14ac:dyDescent="0.4">
      <c r="D101" s="7"/>
      <c r="E101" s="7"/>
    </row>
    <row r="102" spans="4:5" x14ac:dyDescent="0.4">
      <c r="D102" s="7"/>
      <c r="E102" s="7"/>
    </row>
    <row r="103" spans="4:5" x14ac:dyDescent="0.4">
      <c r="D103" s="7"/>
      <c r="E103" s="7"/>
    </row>
    <row r="104" spans="4:5" x14ac:dyDescent="0.4">
      <c r="D104" s="7"/>
      <c r="E104" s="7"/>
    </row>
    <row r="105" spans="4:5" x14ac:dyDescent="0.4">
      <c r="D105" s="7"/>
      <c r="E105" s="7"/>
    </row>
    <row r="106" spans="4:5" x14ac:dyDescent="0.4">
      <c r="D106" s="7"/>
      <c r="E106" s="7"/>
    </row>
    <row r="107" spans="4:5" x14ac:dyDescent="0.4">
      <c r="D107" s="7"/>
      <c r="E107" s="7"/>
    </row>
    <row r="108" spans="4:5" x14ac:dyDescent="0.4">
      <c r="D108" s="7"/>
      <c r="E108" s="7"/>
    </row>
    <row r="109" spans="4:5" x14ac:dyDescent="0.4">
      <c r="D109" s="7"/>
      <c r="E109" s="7"/>
    </row>
    <row r="110" spans="4:5" x14ac:dyDescent="0.4">
      <c r="D110" s="7"/>
      <c r="E110" s="7"/>
    </row>
    <row r="111" spans="4:5" x14ac:dyDescent="0.4">
      <c r="D111" s="7"/>
      <c r="E111" s="7"/>
    </row>
    <row r="112" spans="4:5" x14ac:dyDescent="0.4">
      <c r="D112" s="7"/>
      <c r="E112" s="7"/>
    </row>
    <row r="113" spans="4:5" x14ac:dyDescent="0.4">
      <c r="D113" s="7"/>
      <c r="E113" s="7"/>
    </row>
    <row r="114" spans="4:5" x14ac:dyDescent="0.4">
      <c r="D114" s="7"/>
      <c r="E114" s="7"/>
    </row>
    <row r="115" spans="4:5" x14ac:dyDescent="0.4">
      <c r="D115" s="7"/>
      <c r="E115" s="7"/>
    </row>
    <row r="116" spans="4:5" x14ac:dyDescent="0.4">
      <c r="D116" s="7"/>
      <c r="E116" s="7"/>
    </row>
    <row r="117" spans="4:5" x14ac:dyDescent="0.4">
      <c r="D117" s="7"/>
      <c r="E117" s="7"/>
    </row>
    <row r="118" spans="4:5" x14ac:dyDescent="0.4">
      <c r="D118" s="7"/>
      <c r="E118" s="7"/>
    </row>
    <row r="119" spans="4:5" x14ac:dyDescent="0.4">
      <c r="D119" s="7"/>
      <c r="E119" s="7"/>
    </row>
    <row r="120" spans="4:5" x14ac:dyDescent="0.4">
      <c r="D120" s="7"/>
      <c r="E120" s="7"/>
    </row>
    <row r="121" spans="4:5" x14ac:dyDescent="0.4">
      <c r="D121" s="7"/>
      <c r="E121" s="7"/>
    </row>
    <row r="122" spans="4:5" x14ac:dyDescent="0.4">
      <c r="D122" s="7"/>
      <c r="E122" s="7"/>
    </row>
    <row r="123" spans="4:5" x14ac:dyDescent="0.4">
      <c r="D123" s="7"/>
      <c r="E123" s="7"/>
    </row>
    <row r="124" spans="4:5" x14ac:dyDescent="0.4">
      <c r="D124" s="7"/>
      <c r="E124" s="7"/>
    </row>
    <row r="125" spans="4:5" x14ac:dyDescent="0.4">
      <c r="D125" s="7"/>
      <c r="E125" s="7"/>
    </row>
    <row r="126" spans="4:5" x14ac:dyDescent="0.4">
      <c r="D126" s="7"/>
      <c r="E126" s="7"/>
    </row>
    <row r="127" spans="4:5" x14ac:dyDescent="0.4">
      <c r="D127" s="7"/>
      <c r="E127" s="7"/>
    </row>
    <row r="128" spans="4:5" x14ac:dyDescent="0.4">
      <c r="D128" s="7"/>
      <c r="E128" s="7"/>
    </row>
    <row r="129" spans="4:5" x14ac:dyDescent="0.4">
      <c r="D129" s="7"/>
      <c r="E129" s="7"/>
    </row>
    <row r="130" spans="4:5" x14ac:dyDescent="0.4">
      <c r="D130" s="7"/>
      <c r="E130" s="7"/>
    </row>
    <row r="131" spans="4:5" x14ac:dyDescent="0.4">
      <c r="D131" s="7"/>
      <c r="E131" s="7"/>
    </row>
    <row r="132" spans="4:5" x14ac:dyDescent="0.4">
      <c r="D132" s="7"/>
      <c r="E132" s="7"/>
    </row>
    <row r="133" spans="4:5" x14ac:dyDescent="0.4">
      <c r="D133" s="7"/>
      <c r="E133" s="7"/>
    </row>
    <row r="134" spans="4:5" x14ac:dyDescent="0.4">
      <c r="D134" s="7"/>
      <c r="E134" s="7"/>
    </row>
    <row r="135" spans="4:5" x14ac:dyDescent="0.4">
      <c r="D135" s="7"/>
      <c r="E135" s="7"/>
    </row>
    <row r="136" spans="4:5" x14ac:dyDescent="0.4">
      <c r="D136" s="7"/>
      <c r="E136" s="7"/>
    </row>
    <row r="137" spans="4:5" x14ac:dyDescent="0.4">
      <c r="D137" s="7"/>
      <c r="E137" s="7"/>
    </row>
    <row r="138" spans="4:5" x14ac:dyDescent="0.4">
      <c r="D138" s="7"/>
      <c r="E138" s="7"/>
    </row>
    <row r="139" spans="4:5" x14ac:dyDescent="0.4">
      <c r="D139" s="7"/>
      <c r="E139" s="7"/>
    </row>
    <row r="140" spans="4:5" x14ac:dyDescent="0.4">
      <c r="D140" s="7"/>
      <c r="E140" s="7"/>
    </row>
    <row r="141" spans="4:5" x14ac:dyDescent="0.4">
      <c r="D141" s="7"/>
      <c r="E141" s="7"/>
    </row>
    <row r="142" spans="4:5" x14ac:dyDescent="0.4">
      <c r="D142" s="7"/>
      <c r="E142" s="7"/>
    </row>
    <row r="143" spans="4:5" x14ac:dyDescent="0.4">
      <c r="D143" s="7"/>
      <c r="E143" s="7"/>
    </row>
    <row r="144" spans="4:5" x14ac:dyDescent="0.4">
      <c r="D144" s="7"/>
      <c r="E144" s="7"/>
    </row>
    <row r="145" spans="4:5" x14ac:dyDescent="0.4">
      <c r="D145" s="8"/>
      <c r="E145" s="8"/>
    </row>
    <row r="146" spans="4:5" x14ac:dyDescent="0.4">
      <c r="D146" s="8"/>
      <c r="E146" s="8"/>
    </row>
    <row r="147" spans="4:5" x14ac:dyDescent="0.4">
      <c r="D147" s="8"/>
      <c r="E147" s="8"/>
    </row>
    <row r="148" spans="4:5" x14ac:dyDescent="0.4">
      <c r="D148" s="8"/>
      <c r="E148" s="8"/>
    </row>
    <row r="149" spans="4:5" x14ac:dyDescent="0.4">
      <c r="D149" s="8"/>
      <c r="E149" s="8"/>
    </row>
    <row r="150" spans="4:5" x14ac:dyDescent="0.4">
      <c r="D150" s="8"/>
      <c r="E150" s="8"/>
    </row>
    <row r="151" spans="4:5" x14ac:dyDescent="0.4">
      <c r="D151" s="8"/>
      <c r="E151" s="8"/>
    </row>
    <row r="152" spans="4:5" x14ac:dyDescent="0.4">
      <c r="D152" s="8"/>
      <c r="E152" s="8"/>
    </row>
    <row r="153" spans="4:5" x14ac:dyDescent="0.4">
      <c r="D153" s="8"/>
      <c r="E153" s="8"/>
    </row>
    <row r="154" spans="4:5" x14ac:dyDescent="0.4">
      <c r="D154" s="8"/>
      <c r="E154" s="8"/>
    </row>
    <row r="155" spans="4:5" x14ac:dyDescent="0.4">
      <c r="D155" s="8"/>
      <c r="E155" s="8"/>
    </row>
    <row r="156" spans="4:5" x14ac:dyDescent="0.4">
      <c r="D156" s="8"/>
      <c r="E156" s="8"/>
    </row>
    <row r="157" spans="4:5" x14ac:dyDescent="0.4">
      <c r="D157" s="8"/>
      <c r="E157" s="8"/>
    </row>
    <row r="158" spans="4:5" x14ac:dyDescent="0.4">
      <c r="D158" s="8"/>
      <c r="E158" s="8"/>
    </row>
    <row r="159" spans="4:5" x14ac:dyDescent="0.4">
      <c r="D159" s="8"/>
      <c r="E159" s="8"/>
    </row>
    <row r="160" spans="4:5" x14ac:dyDescent="0.4">
      <c r="D160" s="8"/>
      <c r="E160" s="8"/>
    </row>
    <row r="161" spans="4:5" x14ac:dyDescent="0.4">
      <c r="D161" s="8"/>
      <c r="E161" s="8"/>
    </row>
    <row r="162" spans="4:5" x14ac:dyDescent="0.4">
      <c r="D162" s="8"/>
      <c r="E162" s="8"/>
    </row>
    <row r="163" spans="4:5" x14ac:dyDescent="0.4">
      <c r="D163" s="8"/>
      <c r="E163" s="8"/>
    </row>
    <row r="164" spans="4:5" x14ac:dyDescent="0.4">
      <c r="D164" s="8"/>
      <c r="E164" s="8"/>
    </row>
    <row r="165" spans="4:5" x14ac:dyDescent="0.4">
      <c r="D165" s="8"/>
      <c r="E165" s="8"/>
    </row>
    <row r="166" spans="4:5" x14ac:dyDescent="0.4">
      <c r="D166" s="8"/>
      <c r="E166" s="8"/>
    </row>
    <row r="167" spans="4:5" x14ac:dyDescent="0.4">
      <c r="D167" s="8"/>
      <c r="E167" s="8"/>
    </row>
    <row r="168" spans="4:5" x14ac:dyDescent="0.4">
      <c r="D168" s="8"/>
      <c r="E168" s="8"/>
    </row>
    <row r="169" spans="4:5" x14ac:dyDescent="0.4">
      <c r="D169" s="8"/>
      <c r="E169" s="8"/>
    </row>
    <row r="170" spans="4:5" x14ac:dyDescent="0.4">
      <c r="D170" s="8"/>
      <c r="E170" s="8"/>
    </row>
    <row r="171" spans="4:5" x14ac:dyDescent="0.4">
      <c r="D171" s="8"/>
      <c r="E171" s="8"/>
    </row>
    <row r="172" spans="4:5" x14ac:dyDescent="0.4">
      <c r="D172" s="8"/>
      <c r="E172" s="8"/>
    </row>
    <row r="173" spans="4:5" x14ac:dyDescent="0.4">
      <c r="D173" s="8"/>
      <c r="E173" s="8"/>
    </row>
    <row r="174" spans="4:5" x14ac:dyDescent="0.4">
      <c r="D174" s="8"/>
      <c r="E174" s="8"/>
    </row>
    <row r="175" spans="4:5" x14ac:dyDescent="0.4">
      <c r="D175" s="8"/>
      <c r="E175" s="8"/>
    </row>
    <row r="176" spans="4:5" x14ac:dyDescent="0.4">
      <c r="D176" s="8"/>
      <c r="E176" s="8"/>
    </row>
    <row r="177" spans="4:5" x14ac:dyDescent="0.4">
      <c r="D177" s="8"/>
      <c r="E177" s="8"/>
    </row>
    <row r="178" spans="4:5" x14ac:dyDescent="0.4">
      <c r="D178" s="8"/>
      <c r="E178" s="8"/>
    </row>
    <row r="179" spans="4:5" x14ac:dyDescent="0.4">
      <c r="D179" s="8"/>
      <c r="E179" s="8"/>
    </row>
    <row r="180" spans="4:5" x14ac:dyDescent="0.4">
      <c r="D180" s="8"/>
      <c r="E180" s="8"/>
    </row>
    <row r="181" spans="4:5" x14ac:dyDescent="0.4">
      <c r="D181" s="8"/>
      <c r="E181" s="8"/>
    </row>
    <row r="182" spans="4:5" x14ac:dyDescent="0.4">
      <c r="D182" s="8"/>
      <c r="E182" s="8"/>
    </row>
    <row r="183" spans="4:5" x14ac:dyDescent="0.4">
      <c r="D183" s="8"/>
      <c r="E183" s="8"/>
    </row>
    <row r="184" spans="4:5" x14ac:dyDescent="0.4">
      <c r="D184" s="8"/>
      <c r="E184" s="8"/>
    </row>
    <row r="185" spans="4:5" x14ac:dyDescent="0.4">
      <c r="D185" s="8"/>
      <c r="E185" s="8"/>
    </row>
    <row r="186" spans="4:5" x14ac:dyDescent="0.4">
      <c r="D186" s="8"/>
      <c r="E186" s="8"/>
    </row>
    <row r="187" spans="4:5" x14ac:dyDescent="0.4">
      <c r="D187" s="8"/>
      <c r="E187" s="8"/>
    </row>
    <row r="188" spans="4:5" x14ac:dyDescent="0.4">
      <c r="D188" s="8"/>
      <c r="E188" s="8"/>
    </row>
    <row r="189" spans="4:5" x14ac:dyDescent="0.4">
      <c r="D189" s="8"/>
      <c r="E189" s="8"/>
    </row>
    <row r="190" spans="4:5" x14ac:dyDescent="0.4">
      <c r="D190" s="8"/>
      <c r="E190" s="8"/>
    </row>
    <row r="191" spans="4:5" x14ac:dyDescent="0.4">
      <c r="D191" s="8"/>
      <c r="E191" s="8"/>
    </row>
    <row r="192" spans="4:5" x14ac:dyDescent="0.4">
      <c r="D192" s="8"/>
      <c r="E192" s="8"/>
    </row>
    <row r="193" spans="4:5" x14ac:dyDescent="0.4">
      <c r="D193" s="8"/>
      <c r="E193" s="8"/>
    </row>
    <row r="194" spans="4:5" x14ac:dyDescent="0.4">
      <c r="D194" s="8"/>
      <c r="E194" s="8"/>
    </row>
    <row r="195" spans="4:5" x14ac:dyDescent="0.4">
      <c r="D195" s="8"/>
      <c r="E195" s="8"/>
    </row>
    <row r="196" spans="4:5" x14ac:dyDescent="0.4">
      <c r="D196" s="8"/>
      <c r="E196" s="8"/>
    </row>
    <row r="197" spans="4:5" x14ac:dyDescent="0.4">
      <c r="D197" s="8"/>
      <c r="E197" s="8"/>
    </row>
    <row r="198" spans="4:5" x14ac:dyDescent="0.4">
      <c r="D198" s="8"/>
      <c r="E198" s="8"/>
    </row>
    <row r="199" spans="4:5" x14ac:dyDescent="0.4">
      <c r="D199" s="8"/>
      <c r="E199" s="8"/>
    </row>
    <row r="200" spans="4:5" x14ac:dyDescent="0.4">
      <c r="D200" s="8"/>
      <c r="E200" s="8"/>
    </row>
    <row r="201" spans="4:5" x14ac:dyDescent="0.4">
      <c r="D201" s="8"/>
      <c r="E201" s="8"/>
    </row>
    <row r="202" spans="4:5" x14ac:dyDescent="0.4">
      <c r="D202" s="8"/>
      <c r="E202" s="8"/>
    </row>
    <row r="203" spans="4:5" x14ac:dyDescent="0.4">
      <c r="D203" s="8"/>
      <c r="E203" s="8"/>
    </row>
    <row r="204" spans="4:5" x14ac:dyDescent="0.4">
      <c r="D204" s="8"/>
      <c r="E204" s="8"/>
    </row>
    <row r="205" spans="4:5" x14ac:dyDescent="0.4">
      <c r="D205" s="8"/>
      <c r="E205" s="8"/>
    </row>
    <row r="206" spans="4:5" x14ac:dyDescent="0.4">
      <c r="D206" s="8"/>
      <c r="E206" s="8"/>
    </row>
    <row r="207" spans="4:5" x14ac:dyDescent="0.4">
      <c r="D207" s="8"/>
      <c r="E207" s="8"/>
    </row>
    <row r="208" spans="4:5" x14ac:dyDescent="0.4">
      <c r="D208" s="8"/>
      <c r="E208" s="8"/>
    </row>
    <row r="209" spans="4:5" x14ac:dyDescent="0.4">
      <c r="D209" s="8"/>
      <c r="E209" s="8"/>
    </row>
    <row r="210" spans="4:5" x14ac:dyDescent="0.4">
      <c r="D210" s="8"/>
      <c r="E210" s="8"/>
    </row>
    <row r="211" spans="4:5" x14ac:dyDescent="0.4">
      <c r="D211" s="8"/>
      <c r="E211" s="8"/>
    </row>
    <row r="212" spans="4:5" x14ac:dyDescent="0.4">
      <c r="D212" s="8"/>
      <c r="E212" s="8"/>
    </row>
    <row r="213" spans="4:5" x14ac:dyDescent="0.4">
      <c r="D213" s="8"/>
      <c r="E213" s="8"/>
    </row>
    <row r="214" spans="4:5" x14ac:dyDescent="0.4">
      <c r="D214" s="8"/>
      <c r="E214" s="8"/>
    </row>
    <row r="215" spans="4:5" x14ac:dyDescent="0.4">
      <c r="D215" s="8"/>
      <c r="E215" s="8"/>
    </row>
    <row r="216" spans="4:5" x14ac:dyDescent="0.4">
      <c r="D216" s="8"/>
      <c r="E216" s="8"/>
    </row>
    <row r="217" spans="4:5" x14ac:dyDescent="0.4">
      <c r="D217" s="8"/>
      <c r="E217" s="8"/>
    </row>
    <row r="218" spans="4:5" x14ac:dyDescent="0.4">
      <c r="D218" s="8"/>
      <c r="E218" s="8"/>
    </row>
    <row r="219" spans="4:5" x14ac:dyDescent="0.4">
      <c r="D219" s="8"/>
      <c r="E219" s="8"/>
    </row>
    <row r="220" spans="4:5" x14ac:dyDescent="0.4">
      <c r="D220" s="8"/>
      <c r="E220" s="8"/>
    </row>
    <row r="221" spans="4:5" x14ac:dyDescent="0.4">
      <c r="D221" s="8"/>
      <c r="E221" s="8"/>
    </row>
    <row r="222" spans="4:5" x14ac:dyDescent="0.4">
      <c r="D222" s="8"/>
      <c r="E222" s="8"/>
    </row>
    <row r="223" spans="4:5" x14ac:dyDescent="0.4">
      <c r="D223" s="8"/>
      <c r="E223" s="8"/>
    </row>
    <row r="224" spans="4:5" x14ac:dyDescent="0.4">
      <c r="D224" s="8"/>
      <c r="E224" s="8"/>
    </row>
    <row r="225" spans="4:5" x14ac:dyDescent="0.4">
      <c r="D225" s="8"/>
      <c r="E225" s="8"/>
    </row>
    <row r="226" spans="4:5" x14ac:dyDescent="0.4">
      <c r="D226" s="8"/>
      <c r="E226" s="8"/>
    </row>
    <row r="227" spans="4:5" x14ac:dyDescent="0.4">
      <c r="D227" s="8"/>
      <c r="E227" s="8"/>
    </row>
    <row r="228" spans="4:5" x14ac:dyDescent="0.4">
      <c r="D228" s="8"/>
      <c r="E228" s="8"/>
    </row>
    <row r="229" spans="4:5" x14ac:dyDescent="0.4">
      <c r="D229" s="8"/>
      <c r="E229" s="8"/>
    </row>
    <row r="230" spans="4:5" x14ac:dyDescent="0.4">
      <c r="D230" s="8"/>
      <c r="E230" s="8"/>
    </row>
    <row r="231" spans="4:5" x14ac:dyDescent="0.4">
      <c r="D231" s="8"/>
      <c r="E231" s="8"/>
    </row>
    <row r="232" spans="4:5" x14ac:dyDescent="0.4">
      <c r="D232" s="8"/>
      <c r="E232" s="8"/>
    </row>
    <row r="233" spans="4:5" x14ac:dyDescent="0.4">
      <c r="D233" s="8"/>
      <c r="E233" s="8"/>
    </row>
    <row r="234" spans="4:5" x14ac:dyDescent="0.4">
      <c r="D234" s="8"/>
      <c r="E234" s="8"/>
    </row>
    <row r="235" spans="4:5" x14ac:dyDescent="0.4">
      <c r="D235" s="8"/>
      <c r="E235" s="8"/>
    </row>
    <row r="236" spans="4:5" x14ac:dyDescent="0.4">
      <c r="D236" s="8"/>
      <c r="E236" s="8"/>
    </row>
    <row r="237" spans="4:5" x14ac:dyDescent="0.4">
      <c r="D237" s="8"/>
      <c r="E237" s="8"/>
    </row>
    <row r="238" spans="4:5" x14ac:dyDescent="0.4">
      <c r="D238" s="8"/>
      <c r="E238" s="8"/>
    </row>
    <row r="239" spans="4:5" x14ac:dyDescent="0.4">
      <c r="D239" s="8"/>
      <c r="E239" s="8"/>
    </row>
    <row r="240" spans="4:5" x14ac:dyDescent="0.4">
      <c r="D240" s="8"/>
      <c r="E240" s="8"/>
    </row>
    <row r="241" spans="4:5" x14ac:dyDescent="0.4">
      <c r="D241" s="8"/>
      <c r="E241" s="8"/>
    </row>
    <row r="242" spans="4:5" x14ac:dyDescent="0.4">
      <c r="D242" s="8"/>
      <c r="E242" s="8"/>
    </row>
    <row r="243" spans="4:5" x14ac:dyDescent="0.4">
      <c r="D243" s="8"/>
      <c r="E243" s="8"/>
    </row>
    <row r="244" spans="4:5" x14ac:dyDescent="0.4">
      <c r="D244" s="8"/>
      <c r="E244" s="8"/>
    </row>
    <row r="245" spans="4:5" x14ac:dyDescent="0.4">
      <c r="D245" s="8"/>
      <c r="E245" s="8"/>
    </row>
    <row r="246" spans="4:5" x14ac:dyDescent="0.4">
      <c r="D246" s="8"/>
      <c r="E246" s="8"/>
    </row>
    <row r="247" spans="4:5" x14ac:dyDescent="0.4">
      <c r="D247" s="8"/>
      <c r="E247" s="8"/>
    </row>
    <row r="248" spans="4:5" x14ac:dyDescent="0.4">
      <c r="D248" s="8"/>
      <c r="E248" s="8"/>
    </row>
    <row r="249" spans="4:5" x14ac:dyDescent="0.4">
      <c r="D249" s="8"/>
      <c r="E249" s="8"/>
    </row>
    <row r="250" spans="4:5" x14ac:dyDescent="0.4">
      <c r="D250" s="8"/>
      <c r="E250" s="8"/>
    </row>
    <row r="251" spans="4:5" x14ac:dyDescent="0.4">
      <c r="D251" s="8"/>
      <c r="E251" s="8"/>
    </row>
    <row r="252" spans="4:5" x14ac:dyDescent="0.4">
      <c r="D252" s="8"/>
      <c r="E252" s="8"/>
    </row>
    <row r="253" spans="4:5" x14ac:dyDescent="0.4">
      <c r="D253" s="8"/>
      <c r="E253" s="8"/>
    </row>
    <row r="254" spans="4:5" x14ac:dyDescent="0.4">
      <c r="D254" s="8"/>
      <c r="E254" s="8"/>
    </row>
    <row r="255" spans="4:5" x14ac:dyDescent="0.4">
      <c r="D255" s="8"/>
      <c r="E255" s="8"/>
    </row>
    <row r="256" spans="4:5" x14ac:dyDescent="0.4">
      <c r="D256" s="8"/>
      <c r="E256" s="8"/>
    </row>
    <row r="257" spans="4:5" x14ac:dyDescent="0.4">
      <c r="D257" s="8"/>
      <c r="E257" s="8"/>
    </row>
    <row r="258" spans="4:5" x14ac:dyDescent="0.4">
      <c r="D258" s="8"/>
      <c r="E258" s="8"/>
    </row>
    <row r="259" spans="4:5" x14ac:dyDescent="0.4">
      <c r="D259" s="8"/>
      <c r="E259" s="8"/>
    </row>
    <row r="260" spans="4:5" x14ac:dyDescent="0.4">
      <c r="D260" s="8"/>
      <c r="E260" s="8"/>
    </row>
    <row r="261" spans="4:5" x14ac:dyDescent="0.4">
      <c r="D261" s="8"/>
      <c r="E261" s="8"/>
    </row>
    <row r="262" spans="4:5" x14ac:dyDescent="0.4">
      <c r="D262" s="8"/>
      <c r="E262" s="8"/>
    </row>
    <row r="263" spans="4:5" x14ac:dyDescent="0.4">
      <c r="D263" s="8"/>
      <c r="E263" s="8"/>
    </row>
    <row r="264" spans="4:5" x14ac:dyDescent="0.4">
      <c r="D264" s="8"/>
      <c r="E264" s="8"/>
    </row>
    <row r="265" spans="4:5" x14ac:dyDescent="0.4">
      <c r="D265" s="8"/>
      <c r="E265" s="8"/>
    </row>
    <row r="266" spans="4:5" x14ac:dyDescent="0.4">
      <c r="D266" s="8"/>
      <c r="E266" s="8"/>
    </row>
    <row r="267" spans="4:5" x14ac:dyDescent="0.4">
      <c r="D267" s="8"/>
      <c r="E267" s="8"/>
    </row>
    <row r="268" spans="4:5" x14ac:dyDescent="0.4">
      <c r="D268" s="8"/>
      <c r="E268" s="8"/>
    </row>
    <row r="269" spans="4:5" x14ac:dyDescent="0.4">
      <c r="D269" s="8"/>
      <c r="E269" s="8"/>
    </row>
    <row r="270" spans="4:5" x14ac:dyDescent="0.4">
      <c r="D270" s="8"/>
      <c r="E270" s="8"/>
    </row>
    <row r="271" spans="4:5" x14ac:dyDescent="0.4">
      <c r="D271" s="8"/>
      <c r="E271" s="8"/>
    </row>
    <row r="272" spans="4:5" x14ac:dyDescent="0.4">
      <c r="D272" s="8"/>
      <c r="E272" s="8"/>
    </row>
    <row r="273" spans="4:5" x14ac:dyDescent="0.4">
      <c r="D273" s="8"/>
      <c r="E273" s="8"/>
    </row>
    <row r="274" spans="4:5" x14ac:dyDescent="0.4">
      <c r="D274" s="8"/>
      <c r="E274" s="8"/>
    </row>
    <row r="275" spans="4:5" x14ac:dyDescent="0.4">
      <c r="D275" s="8"/>
      <c r="E275" s="8"/>
    </row>
    <row r="276" spans="4:5" x14ac:dyDescent="0.4">
      <c r="D276" s="8"/>
      <c r="E276" s="8"/>
    </row>
    <row r="277" spans="4:5" x14ac:dyDescent="0.4">
      <c r="D277" s="8"/>
      <c r="E277" s="8"/>
    </row>
    <row r="278" spans="4:5" x14ac:dyDescent="0.4">
      <c r="D278" s="8"/>
      <c r="E278" s="8"/>
    </row>
    <row r="279" spans="4:5" x14ac:dyDescent="0.4">
      <c r="D279" s="8"/>
      <c r="E279" s="8"/>
    </row>
    <row r="280" spans="4:5" x14ac:dyDescent="0.4">
      <c r="D280" s="8"/>
      <c r="E280" s="8"/>
    </row>
    <row r="281" spans="4:5" x14ac:dyDescent="0.4">
      <c r="D281" s="8"/>
      <c r="E281" s="8"/>
    </row>
    <row r="282" spans="4:5" x14ac:dyDescent="0.4">
      <c r="D282" s="8"/>
      <c r="E282" s="8"/>
    </row>
    <row r="283" spans="4:5" x14ac:dyDescent="0.4">
      <c r="D283" s="8"/>
      <c r="E283" s="8"/>
    </row>
    <row r="284" spans="4:5" x14ac:dyDescent="0.4">
      <c r="D284" s="8"/>
      <c r="E284" s="8"/>
    </row>
    <row r="285" spans="4:5" x14ac:dyDescent="0.4">
      <c r="D285" s="8"/>
      <c r="E285" s="8"/>
    </row>
    <row r="286" spans="4:5" x14ac:dyDescent="0.4">
      <c r="D286" s="8"/>
      <c r="E286" s="8"/>
    </row>
    <row r="287" spans="4:5" x14ac:dyDescent="0.4">
      <c r="D287" s="8"/>
      <c r="E287" s="8"/>
    </row>
    <row r="288" spans="4:5" x14ac:dyDescent="0.4">
      <c r="D288" s="8"/>
      <c r="E288" s="8"/>
    </row>
    <row r="289" spans="4:5" x14ac:dyDescent="0.4">
      <c r="D289" s="8"/>
      <c r="E289" s="8"/>
    </row>
    <row r="290" spans="4:5" x14ac:dyDescent="0.4">
      <c r="D290" s="8"/>
      <c r="E290" s="8"/>
    </row>
    <row r="291" spans="4:5" x14ac:dyDescent="0.4">
      <c r="D291" s="8"/>
      <c r="E291" s="8"/>
    </row>
    <row r="292" spans="4:5" x14ac:dyDescent="0.4">
      <c r="D292" s="8"/>
      <c r="E292" s="8"/>
    </row>
    <row r="293" spans="4:5" x14ac:dyDescent="0.4">
      <c r="D293" s="8"/>
      <c r="E293" s="8"/>
    </row>
    <row r="294" spans="4:5" x14ac:dyDescent="0.4">
      <c r="D294" s="8"/>
      <c r="E294" s="8"/>
    </row>
    <row r="295" spans="4:5" x14ac:dyDescent="0.4">
      <c r="D295" s="8"/>
      <c r="E295" s="8"/>
    </row>
    <row r="296" spans="4:5" x14ac:dyDescent="0.4">
      <c r="D296" s="8"/>
      <c r="E296" s="8"/>
    </row>
    <row r="297" spans="4:5" x14ac:dyDescent="0.4">
      <c r="D297" s="8"/>
      <c r="E297" s="8"/>
    </row>
    <row r="298" spans="4:5" x14ac:dyDescent="0.4">
      <c r="D298" s="8"/>
      <c r="E298" s="8"/>
    </row>
    <row r="299" spans="4:5" x14ac:dyDescent="0.4">
      <c r="D299" s="8"/>
      <c r="E299" s="8"/>
    </row>
    <row r="300" spans="4:5" x14ac:dyDescent="0.4">
      <c r="D300" s="8"/>
      <c r="E300" s="8"/>
    </row>
    <row r="301" spans="4:5" x14ac:dyDescent="0.4">
      <c r="D301" s="8"/>
      <c r="E301" s="8"/>
    </row>
    <row r="302" spans="4:5" x14ac:dyDescent="0.4">
      <c r="D302" s="8"/>
      <c r="E302" s="8"/>
    </row>
    <row r="303" spans="4:5" x14ac:dyDescent="0.4">
      <c r="D303" s="8"/>
      <c r="E303" s="8"/>
    </row>
    <row r="304" spans="4:5" x14ac:dyDescent="0.4">
      <c r="D304" s="8"/>
      <c r="E304" s="8"/>
    </row>
    <row r="305" spans="4:5" x14ac:dyDescent="0.4">
      <c r="D305" s="8"/>
      <c r="E305" s="8"/>
    </row>
    <row r="306" spans="4:5" x14ac:dyDescent="0.4">
      <c r="D306" s="8"/>
      <c r="E306" s="8"/>
    </row>
    <row r="307" spans="4:5" x14ac:dyDescent="0.4">
      <c r="D307" s="8"/>
      <c r="E307" s="8"/>
    </row>
    <row r="308" spans="4:5" x14ac:dyDescent="0.4">
      <c r="D308" s="8"/>
      <c r="E308" s="8"/>
    </row>
    <row r="309" spans="4:5" x14ac:dyDescent="0.4">
      <c r="D309" s="8"/>
      <c r="E309" s="8"/>
    </row>
    <row r="310" spans="4:5" x14ac:dyDescent="0.4">
      <c r="D310" s="8"/>
      <c r="E310" s="8"/>
    </row>
    <row r="311" spans="4:5" x14ac:dyDescent="0.4">
      <c r="D311" s="8"/>
      <c r="E311" s="8"/>
    </row>
    <row r="312" spans="4:5" x14ac:dyDescent="0.4">
      <c r="D312" s="8"/>
      <c r="E312" s="8"/>
    </row>
    <row r="313" spans="4:5" x14ac:dyDescent="0.4">
      <c r="D313" s="8"/>
      <c r="E313" s="8"/>
    </row>
    <row r="314" spans="4:5" x14ac:dyDescent="0.4">
      <c r="D314" s="8"/>
      <c r="E314" s="8"/>
    </row>
    <row r="315" spans="4:5" x14ac:dyDescent="0.4">
      <c r="D315" s="8"/>
      <c r="E315" s="8"/>
    </row>
    <row r="316" spans="4:5" x14ac:dyDescent="0.4">
      <c r="D316" s="8"/>
      <c r="E316" s="8"/>
    </row>
    <row r="317" spans="4:5" x14ac:dyDescent="0.4">
      <c r="D317" s="8"/>
      <c r="E317" s="8"/>
    </row>
    <row r="318" spans="4:5" x14ac:dyDescent="0.4">
      <c r="D318" s="8"/>
      <c r="E318" s="8"/>
    </row>
    <row r="319" spans="4:5" x14ac:dyDescent="0.4">
      <c r="D319" s="8"/>
      <c r="E319" s="8"/>
    </row>
    <row r="320" spans="4:5" x14ac:dyDescent="0.4">
      <c r="D320" s="8"/>
      <c r="E320" s="8"/>
    </row>
    <row r="321" spans="4:5" x14ac:dyDescent="0.4">
      <c r="D321" s="8"/>
      <c r="E321" s="8"/>
    </row>
    <row r="322" spans="4:5" x14ac:dyDescent="0.4">
      <c r="D322" s="8"/>
      <c r="E322" s="8"/>
    </row>
    <row r="323" spans="4:5" x14ac:dyDescent="0.4">
      <c r="D323" s="8"/>
      <c r="E323" s="8"/>
    </row>
    <row r="324" spans="4:5" x14ac:dyDescent="0.4">
      <c r="D324" s="8"/>
      <c r="E324" s="8"/>
    </row>
    <row r="325" spans="4:5" x14ac:dyDescent="0.4">
      <c r="D325" s="8"/>
      <c r="E325" s="8"/>
    </row>
    <row r="326" spans="4:5" x14ac:dyDescent="0.4">
      <c r="D326" s="8"/>
      <c r="E326" s="8"/>
    </row>
    <row r="327" spans="4:5" x14ac:dyDescent="0.4">
      <c r="D327" s="8"/>
      <c r="E327" s="8"/>
    </row>
    <row r="328" spans="4:5" x14ac:dyDescent="0.4">
      <c r="D328" s="8"/>
      <c r="E328" s="8"/>
    </row>
    <row r="329" spans="4:5" x14ac:dyDescent="0.4">
      <c r="D329" s="8"/>
      <c r="E329" s="8"/>
    </row>
    <row r="330" spans="4:5" x14ac:dyDescent="0.4">
      <c r="D330" s="8"/>
      <c r="E330" s="8"/>
    </row>
    <row r="331" spans="4:5" x14ac:dyDescent="0.4">
      <c r="D331" s="8"/>
      <c r="E331" s="8"/>
    </row>
    <row r="332" spans="4:5" x14ac:dyDescent="0.4">
      <c r="D332" s="8"/>
      <c r="E332" s="8"/>
    </row>
    <row r="333" spans="4:5" x14ac:dyDescent="0.4">
      <c r="D333" s="8"/>
      <c r="E333" s="8"/>
    </row>
    <row r="334" spans="4:5" x14ac:dyDescent="0.4">
      <c r="D334" s="8"/>
      <c r="E334" s="8"/>
    </row>
    <row r="335" spans="4:5" x14ac:dyDescent="0.4">
      <c r="D335" s="8"/>
      <c r="E335" s="8"/>
    </row>
    <row r="336" spans="4:5" x14ac:dyDescent="0.4">
      <c r="D336" s="8"/>
      <c r="E336" s="8"/>
    </row>
    <row r="337" spans="4:5" x14ac:dyDescent="0.4">
      <c r="D337" s="8"/>
      <c r="E337" s="8"/>
    </row>
    <row r="338" spans="4:5" x14ac:dyDescent="0.4">
      <c r="D338" s="8"/>
      <c r="E338" s="8"/>
    </row>
    <row r="339" spans="4:5" x14ac:dyDescent="0.4">
      <c r="D339" s="8"/>
      <c r="E339" s="8"/>
    </row>
    <row r="340" spans="4:5" x14ac:dyDescent="0.4">
      <c r="D340" s="8"/>
      <c r="E340" s="8"/>
    </row>
    <row r="341" spans="4:5" x14ac:dyDescent="0.4">
      <c r="D341" s="8"/>
      <c r="E341" s="8"/>
    </row>
    <row r="342" spans="4:5" x14ac:dyDescent="0.4">
      <c r="D342" s="8"/>
      <c r="E342" s="8"/>
    </row>
    <row r="343" spans="4:5" x14ac:dyDescent="0.4">
      <c r="D343" s="8"/>
      <c r="E343" s="8"/>
    </row>
    <row r="344" spans="4:5" x14ac:dyDescent="0.4">
      <c r="D344" s="8"/>
      <c r="E344" s="8"/>
    </row>
    <row r="345" spans="4:5" x14ac:dyDescent="0.4">
      <c r="D345" s="8"/>
      <c r="E345" s="8"/>
    </row>
    <row r="346" spans="4:5" x14ac:dyDescent="0.4">
      <c r="D346" s="8"/>
      <c r="E346" s="8"/>
    </row>
    <row r="347" spans="4:5" x14ac:dyDescent="0.4">
      <c r="D347" s="8"/>
      <c r="E347" s="8"/>
    </row>
    <row r="348" spans="4:5" x14ac:dyDescent="0.4">
      <c r="D348" s="8"/>
      <c r="E348" s="8"/>
    </row>
    <row r="349" spans="4:5" x14ac:dyDescent="0.4">
      <c r="D349" s="8"/>
      <c r="E349" s="8"/>
    </row>
    <row r="350" spans="4:5" x14ac:dyDescent="0.4">
      <c r="D350" s="8"/>
      <c r="E350" s="8"/>
    </row>
    <row r="351" spans="4:5" x14ac:dyDescent="0.4">
      <c r="D351" s="8"/>
      <c r="E351" s="8"/>
    </row>
    <row r="352" spans="4:5" x14ac:dyDescent="0.4">
      <c r="D352" s="8"/>
      <c r="E352" s="8"/>
    </row>
    <row r="353" spans="4:5" x14ac:dyDescent="0.4">
      <c r="D353" s="8"/>
      <c r="E353" s="8"/>
    </row>
    <row r="354" spans="4:5" x14ac:dyDescent="0.4">
      <c r="D354" s="8"/>
      <c r="E354" s="8"/>
    </row>
    <row r="355" spans="4:5" x14ac:dyDescent="0.4">
      <c r="D355" s="8"/>
      <c r="E355" s="8"/>
    </row>
    <row r="356" spans="4:5" x14ac:dyDescent="0.4">
      <c r="D356" s="8"/>
      <c r="E356" s="8"/>
    </row>
    <row r="357" spans="4:5" x14ac:dyDescent="0.4">
      <c r="D357" s="8"/>
      <c r="E357" s="8"/>
    </row>
    <row r="358" spans="4:5" x14ac:dyDescent="0.4">
      <c r="D358" s="8"/>
      <c r="E358" s="8"/>
    </row>
    <row r="359" spans="4:5" x14ac:dyDescent="0.4">
      <c r="D359" s="8"/>
      <c r="E359" s="8"/>
    </row>
    <row r="360" spans="4:5" x14ac:dyDescent="0.4">
      <c r="D360" s="8"/>
      <c r="E360" s="8"/>
    </row>
    <row r="361" spans="4:5" x14ac:dyDescent="0.4">
      <c r="D361" s="8"/>
      <c r="E361" s="8"/>
    </row>
    <row r="362" spans="4:5" x14ac:dyDescent="0.4">
      <c r="D362" s="8"/>
      <c r="E362" s="8"/>
    </row>
    <row r="363" spans="4:5" x14ac:dyDescent="0.4">
      <c r="D363" s="8"/>
      <c r="E363" s="8"/>
    </row>
    <row r="364" spans="4:5" x14ac:dyDescent="0.4">
      <c r="D364" s="8"/>
      <c r="E364" s="8"/>
    </row>
    <row r="365" spans="4:5" x14ac:dyDescent="0.4">
      <c r="D365" s="8"/>
      <c r="E365" s="8"/>
    </row>
    <row r="366" spans="4:5" x14ac:dyDescent="0.4">
      <c r="D366" s="8"/>
      <c r="E366" s="8"/>
    </row>
    <row r="367" spans="4:5" x14ac:dyDescent="0.4">
      <c r="D367" s="8"/>
      <c r="E367" s="8"/>
    </row>
    <row r="368" spans="4:5" x14ac:dyDescent="0.4">
      <c r="D368" s="8"/>
      <c r="E368" s="8"/>
    </row>
    <row r="369" spans="4:5" x14ac:dyDescent="0.4">
      <c r="D369" s="8"/>
      <c r="E369" s="8"/>
    </row>
    <row r="370" spans="4:5" x14ac:dyDescent="0.4">
      <c r="D370" s="8"/>
      <c r="E370" s="8"/>
    </row>
    <row r="371" spans="4:5" x14ac:dyDescent="0.4">
      <c r="D371" s="8"/>
      <c r="E371" s="8"/>
    </row>
    <row r="372" spans="4:5" x14ac:dyDescent="0.4">
      <c r="D372" s="8"/>
      <c r="E372" s="8"/>
    </row>
    <row r="373" spans="4:5" x14ac:dyDescent="0.4">
      <c r="D373" s="8"/>
      <c r="E373" s="8"/>
    </row>
    <row r="374" spans="4:5" x14ac:dyDescent="0.4">
      <c r="D374" s="8"/>
      <c r="E374" s="8"/>
    </row>
    <row r="375" spans="4:5" x14ac:dyDescent="0.4">
      <c r="D375" s="8"/>
      <c r="E375" s="8"/>
    </row>
    <row r="376" spans="4:5" x14ac:dyDescent="0.4">
      <c r="D376" s="8"/>
      <c r="E376" s="8"/>
    </row>
    <row r="377" spans="4:5" x14ac:dyDescent="0.4">
      <c r="D377" s="8"/>
      <c r="E377" s="8"/>
    </row>
    <row r="378" spans="4:5" x14ac:dyDescent="0.4">
      <c r="D378" s="8"/>
      <c r="E378" s="8"/>
    </row>
    <row r="379" spans="4:5" x14ac:dyDescent="0.4">
      <c r="D379" s="8"/>
      <c r="E379" s="8"/>
    </row>
    <row r="380" spans="4:5" x14ac:dyDescent="0.4">
      <c r="D380" s="8"/>
      <c r="E380" s="8"/>
    </row>
    <row r="381" spans="4:5" x14ac:dyDescent="0.4">
      <c r="D381" s="8"/>
      <c r="E381" s="8"/>
    </row>
    <row r="382" spans="4:5" x14ac:dyDescent="0.4">
      <c r="D382" s="8"/>
      <c r="E382" s="8"/>
    </row>
    <row r="383" spans="4:5" x14ac:dyDescent="0.4">
      <c r="D383" s="8"/>
      <c r="E383" s="8"/>
    </row>
    <row r="384" spans="4:5" x14ac:dyDescent="0.4">
      <c r="D384" s="8"/>
      <c r="E384" s="8"/>
    </row>
    <row r="385" spans="4:5" x14ac:dyDescent="0.4">
      <c r="D385" s="8"/>
      <c r="E385" s="8"/>
    </row>
    <row r="386" spans="4:5" x14ac:dyDescent="0.4">
      <c r="D386" s="8"/>
      <c r="E386" s="8"/>
    </row>
    <row r="387" spans="4:5" x14ac:dyDescent="0.4">
      <c r="D387" s="8"/>
      <c r="E387" s="8"/>
    </row>
    <row r="388" spans="4:5" x14ac:dyDescent="0.4">
      <c r="D388" s="8"/>
      <c r="E388" s="8"/>
    </row>
    <row r="389" spans="4:5" x14ac:dyDescent="0.4">
      <c r="D389" s="8"/>
      <c r="E389" s="8"/>
    </row>
    <row r="390" spans="4:5" x14ac:dyDescent="0.4">
      <c r="D390" s="8"/>
      <c r="E390" s="8"/>
    </row>
    <row r="391" spans="4:5" x14ac:dyDescent="0.4">
      <c r="D391" s="8"/>
      <c r="E391" s="8"/>
    </row>
    <row r="392" spans="4:5" x14ac:dyDescent="0.4">
      <c r="D392" s="8"/>
      <c r="E392" s="8"/>
    </row>
    <row r="393" spans="4:5" x14ac:dyDescent="0.4">
      <c r="D393" s="8"/>
      <c r="E393" s="8"/>
    </row>
    <row r="394" spans="4:5" x14ac:dyDescent="0.4">
      <c r="D394" s="8"/>
      <c r="E394" s="8"/>
    </row>
    <row r="395" spans="4:5" x14ac:dyDescent="0.4">
      <c r="D395" s="8"/>
      <c r="E395" s="8"/>
    </row>
    <row r="396" spans="4:5" x14ac:dyDescent="0.4">
      <c r="D396" s="8"/>
      <c r="E396" s="8"/>
    </row>
    <row r="397" spans="4:5" x14ac:dyDescent="0.4">
      <c r="D397" s="8"/>
      <c r="E397" s="8"/>
    </row>
    <row r="398" spans="4:5" x14ac:dyDescent="0.4">
      <c r="D398" s="8"/>
      <c r="E398" s="8"/>
    </row>
    <row r="399" spans="4:5" x14ac:dyDescent="0.4">
      <c r="D399" s="8"/>
      <c r="E399" s="8"/>
    </row>
    <row r="400" spans="4:5" x14ac:dyDescent="0.4">
      <c r="D400" s="8"/>
      <c r="E400" s="8"/>
    </row>
    <row r="401" spans="4:5" x14ac:dyDescent="0.4">
      <c r="D401" s="8"/>
      <c r="E401" s="8"/>
    </row>
    <row r="402" spans="4:5" x14ac:dyDescent="0.4">
      <c r="D402" s="8"/>
      <c r="E402" s="8"/>
    </row>
    <row r="403" spans="4:5" x14ac:dyDescent="0.4">
      <c r="D403" s="8"/>
      <c r="E403" s="8"/>
    </row>
    <row r="404" spans="4:5" x14ac:dyDescent="0.4">
      <c r="D404" s="8"/>
      <c r="E404" s="8"/>
    </row>
    <row r="405" spans="4:5" x14ac:dyDescent="0.4">
      <c r="D405" s="8"/>
      <c r="E405" s="8"/>
    </row>
    <row r="406" spans="4:5" x14ac:dyDescent="0.4">
      <c r="D406" s="8"/>
      <c r="E406" s="8"/>
    </row>
    <row r="407" spans="4:5" x14ac:dyDescent="0.4">
      <c r="D407" s="8"/>
      <c r="E407" s="8"/>
    </row>
    <row r="408" spans="4:5" x14ac:dyDescent="0.4">
      <c r="D408" s="8"/>
      <c r="E408" s="8"/>
    </row>
    <row r="409" spans="4:5" x14ac:dyDescent="0.4">
      <c r="D409" s="8"/>
      <c r="E409" s="8"/>
    </row>
    <row r="410" spans="4:5" x14ac:dyDescent="0.4">
      <c r="D410" s="8"/>
      <c r="E410" s="8"/>
    </row>
    <row r="411" spans="4:5" x14ac:dyDescent="0.4">
      <c r="D411" s="8"/>
      <c r="E411" s="8"/>
    </row>
    <row r="412" spans="4:5" x14ac:dyDescent="0.4">
      <c r="D412" s="8"/>
      <c r="E412" s="8"/>
    </row>
    <row r="413" spans="4:5" x14ac:dyDescent="0.4">
      <c r="D413" s="8"/>
      <c r="E413" s="8"/>
    </row>
    <row r="414" spans="4:5" x14ac:dyDescent="0.4">
      <c r="D414" s="8"/>
      <c r="E414" s="8"/>
    </row>
    <row r="415" spans="4:5" x14ac:dyDescent="0.4">
      <c r="D415" s="8"/>
      <c r="E415" s="8"/>
    </row>
    <row r="416" spans="4:5" x14ac:dyDescent="0.4">
      <c r="D416" s="8"/>
      <c r="E416" s="8"/>
    </row>
    <row r="417" spans="4:5" x14ac:dyDescent="0.4">
      <c r="D417" s="8"/>
      <c r="E417" s="8"/>
    </row>
    <row r="418" spans="4:5" x14ac:dyDescent="0.4">
      <c r="D418" s="8"/>
      <c r="E418" s="8"/>
    </row>
    <row r="419" spans="4:5" x14ac:dyDescent="0.4">
      <c r="D419" s="8"/>
      <c r="E419" s="8"/>
    </row>
    <row r="420" spans="4:5" x14ac:dyDescent="0.4">
      <c r="D420" s="8"/>
      <c r="E420" s="8"/>
    </row>
    <row r="421" spans="4:5" x14ac:dyDescent="0.4">
      <c r="D421" s="8"/>
      <c r="E421" s="8"/>
    </row>
    <row r="422" spans="4:5" x14ac:dyDescent="0.4">
      <c r="D422" s="8"/>
      <c r="E422" s="8"/>
    </row>
    <row r="423" spans="4:5" x14ac:dyDescent="0.4">
      <c r="D423" s="8"/>
      <c r="E423" s="8"/>
    </row>
    <row r="424" spans="4:5" x14ac:dyDescent="0.4">
      <c r="D424" s="8"/>
      <c r="E424" s="8"/>
    </row>
    <row r="425" spans="4:5" x14ac:dyDescent="0.4">
      <c r="D425" s="8"/>
      <c r="E425" s="8"/>
    </row>
    <row r="426" spans="4:5" x14ac:dyDescent="0.4">
      <c r="D426" s="8"/>
      <c r="E426" s="8"/>
    </row>
    <row r="427" spans="4:5" x14ac:dyDescent="0.4">
      <c r="D427" s="8"/>
      <c r="E427" s="8"/>
    </row>
    <row r="428" spans="4:5" x14ac:dyDescent="0.4">
      <c r="D428" s="8"/>
      <c r="E428" s="8"/>
    </row>
    <row r="429" spans="4:5" x14ac:dyDescent="0.4">
      <c r="D429" s="8"/>
      <c r="E429" s="8"/>
    </row>
    <row r="430" spans="4:5" x14ac:dyDescent="0.4">
      <c r="D430" s="8"/>
      <c r="E430" s="8"/>
    </row>
    <row r="431" spans="4:5" x14ac:dyDescent="0.4">
      <c r="D431" s="8"/>
      <c r="E431" s="8"/>
    </row>
    <row r="432" spans="4:5" x14ac:dyDescent="0.4">
      <c r="D432" s="8"/>
      <c r="E432" s="8"/>
    </row>
    <row r="433" spans="4:5" x14ac:dyDescent="0.4">
      <c r="D433" s="8"/>
      <c r="E433" s="8"/>
    </row>
    <row r="434" spans="4:5" x14ac:dyDescent="0.4">
      <c r="D434" s="8"/>
      <c r="E434" s="8"/>
    </row>
    <row r="435" spans="4:5" x14ac:dyDescent="0.4">
      <c r="D435" s="8"/>
      <c r="E435" s="8"/>
    </row>
    <row r="436" spans="4:5" x14ac:dyDescent="0.4">
      <c r="D436" s="8"/>
      <c r="E436" s="8"/>
    </row>
    <row r="437" spans="4:5" x14ac:dyDescent="0.4">
      <c r="D437" s="8"/>
      <c r="E437" s="8"/>
    </row>
    <row r="438" spans="4:5" x14ac:dyDescent="0.4">
      <c r="D438" s="8"/>
      <c r="E438" s="8"/>
    </row>
    <row r="439" spans="4:5" x14ac:dyDescent="0.4">
      <c r="D439" s="8"/>
      <c r="E439" s="8"/>
    </row>
    <row r="440" spans="4:5" x14ac:dyDescent="0.4">
      <c r="D440" s="8"/>
      <c r="E440" s="8"/>
    </row>
    <row r="441" spans="4:5" x14ac:dyDescent="0.4">
      <c r="D441" s="8"/>
      <c r="E441" s="8"/>
    </row>
    <row r="442" spans="4:5" x14ac:dyDescent="0.4">
      <c r="D442" s="8"/>
      <c r="E442" s="8"/>
    </row>
    <row r="443" spans="4:5" x14ac:dyDescent="0.4">
      <c r="D443" s="8"/>
      <c r="E443" s="8"/>
    </row>
    <row r="444" spans="4:5" x14ac:dyDescent="0.4">
      <c r="D444" s="8"/>
      <c r="E444" s="8"/>
    </row>
    <row r="445" spans="4:5" x14ac:dyDescent="0.4">
      <c r="D445" s="8"/>
      <c r="E445" s="8"/>
    </row>
    <row r="446" spans="4:5" x14ac:dyDescent="0.4">
      <c r="D446" s="8"/>
      <c r="E446" s="8"/>
    </row>
    <row r="447" spans="4:5" x14ac:dyDescent="0.4">
      <c r="D447" s="8"/>
      <c r="E447" s="8"/>
    </row>
    <row r="448" spans="4:5" x14ac:dyDescent="0.4">
      <c r="D448" s="8"/>
      <c r="E448" s="8"/>
    </row>
    <row r="449" spans="4:5" x14ac:dyDescent="0.4">
      <c r="D449" s="8"/>
      <c r="E449" s="8"/>
    </row>
    <row r="450" spans="4:5" x14ac:dyDescent="0.4">
      <c r="D450" s="8"/>
      <c r="E450" s="8"/>
    </row>
    <row r="451" spans="4:5" x14ac:dyDescent="0.4">
      <c r="D451" s="8"/>
      <c r="E451" s="8"/>
    </row>
    <row r="452" spans="4:5" x14ac:dyDescent="0.4">
      <c r="D452" s="8"/>
      <c r="E452" s="8"/>
    </row>
    <row r="453" spans="4:5" x14ac:dyDescent="0.4">
      <c r="D453" s="8"/>
      <c r="E453" s="8"/>
    </row>
    <row r="454" spans="4:5" x14ac:dyDescent="0.4">
      <c r="D454" s="8"/>
      <c r="E454" s="8"/>
    </row>
    <row r="455" spans="4:5" x14ac:dyDescent="0.4">
      <c r="D455" s="8"/>
      <c r="E455" s="8"/>
    </row>
    <row r="456" spans="4:5" x14ac:dyDescent="0.4">
      <c r="D456" s="8"/>
      <c r="E456" s="8"/>
    </row>
    <row r="457" spans="4:5" x14ac:dyDescent="0.4">
      <c r="D457" s="8"/>
      <c r="E457" s="8"/>
    </row>
    <row r="458" spans="4:5" x14ac:dyDescent="0.4">
      <c r="D458" s="8"/>
      <c r="E458" s="8"/>
    </row>
    <row r="459" spans="4:5" x14ac:dyDescent="0.4">
      <c r="D459" s="8"/>
      <c r="E459" s="8"/>
    </row>
    <row r="460" spans="4:5" x14ac:dyDescent="0.4">
      <c r="D460" s="8"/>
      <c r="E460" s="8"/>
    </row>
    <row r="461" spans="4:5" x14ac:dyDescent="0.4">
      <c r="D461" s="8"/>
      <c r="E461" s="8"/>
    </row>
    <row r="462" spans="4:5" x14ac:dyDescent="0.4">
      <c r="D462" s="8"/>
      <c r="E462" s="8"/>
    </row>
    <row r="463" spans="4:5" x14ac:dyDescent="0.4">
      <c r="D463" s="8"/>
      <c r="E463" s="8"/>
    </row>
    <row r="464" spans="4:5" x14ac:dyDescent="0.4">
      <c r="D464" s="8"/>
      <c r="E464" s="8"/>
    </row>
    <row r="465" spans="4:5" x14ac:dyDescent="0.4">
      <c r="D465" s="8"/>
      <c r="E465" s="8"/>
    </row>
    <row r="466" spans="4:5" x14ac:dyDescent="0.4">
      <c r="D466" s="8"/>
      <c r="E466" s="8"/>
    </row>
    <row r="467" spans="4:5" x14ac:dyDescent="0.4">
      <c r="D467" s="8"/>
      <c r="E467" s="8"/>
    </row>
    <row r="468" spans="4:5" x14ac:dyDescent="0.4">
      <c r="D468" s="8"/>
      <c r="E468" s="8"/>
    </row>
    <row r="469" spans="4:5" x14ac:dyDescent="0.4">
      <c r="D469" s="8"/>
      <c r="E469" s="8"/>
    </row>
    <row r="470" spans="4:5" x14ac:dyDescent="0.4">
      <c r="D470" s="8"/>
      <c r="E470" s="8"/>
    </row>
    <row r="471" spans="4:5" x14ac:dyDescent="0.4">
      <c r="D471" s="8"/>
      <c r="E471" s="8"/>
    </row>
    <row r="472" spans="4:5" x14ac:dyDescent="0.4">
      <c r="D472" s="8"/>
      <c r="E472" s="8"/>
    </row>
    <row r="473" spans="4:5" x14ac:dyDescent="0.4">
      <c r="D473" s="8"/>
      <c r="E473" s="8"/>
    </row>
    <row r="474" spans="4:5" x14ac:dyDescent="0.4">
      <c r="D474" s="8"/>
      <c r="E474" s="8"/>
    </row>
    <row r="475" spans="4:5" x14ac:dyDescent="0.4">
      <c r="D475" s="8"/>
      <c r="E475" s="8"/>
    </row>
    <row r="476" spans="4:5" x14ac:dyDescent="0.4">
      <c r="D476" s="8"/>
      <c r="E476" s="8"/>
    </row>
    <row r="477" spans="4:5" x14ac:dyDescent="0.4">
      <c r="D477" s="8"/>
      <c r="E477" s="8"/>
    </row>
    <row r="478" spans="4:5" x14ac:dyDescent="0.4">
      <c r="D478" s="8"/>
      <c r="E478" s="8"/>
    </row>
    <row r="479" spans="4:5" x14ac:dyDescent="0.4">
      <c r="D479" s="8"/>
      <c r="E479" s="8"/>
    </row>
    <row r="480" spans="4:5" x14ac:dyDescent="0.4">
      <c r="D480" s="8"/>
      <c r="E480" s="8"/>
    </row>
    <row r="481" spans="4:5" x14ac:dyDescent="0.4">
      <c r="D481" s="8"/>
      <c r="E481" s="8"/>
    </row>
    <row r="482" spans="4:5" x14ac:dyDescent="0.4">
      <c r="D482" s="8"/>
      <c r="E482" s="8"/>
    </row>
    <row r="483" spans="4:5" x14ac:dyDescent="0.4">
      <c r="D483" s="8"/>
      <c r="E483" s="8"/>
    </row>
    <row r="484" spans="4:5" x14ac:dyDescent="0.4">
      <c r="D484" s="8"/>
      <c r="E484" s="8"/>
    </row>
    <row r="485" spans="4:5" x14ac:dyDescent="0.4">
      <c r="D485" s="8"/>
      <c r="E485" s="8"/>
    </row>
    <row r="486" spans="4:5" x14ac:dyDescent="0.4">
      <c r="D486" s="8"/>
      <c r="E486" s="8"/>
    </row>
    <row r="487" spans="4:5" x14ac:dyDescent="0.4">
      <c r="D487" s="8"/>
      <c r="E487" s="8"/>
    </row>
    <row r="488" spans="4:5" x14ac:dyDescent="0.4">
      <c r="D488" s="8"/>
      <c r="E488" s="8"/>
    </row>
    <row r="489" spans="4:5" x14ac:dyDescent="0.4">
      <c r="D489" s="8"/>
      <c r="E489" s="8"/>
    </row>
    <row r="490" spans="4:5" x14ac:dyDescent="0.4">
      <c r="D490" s="8"/>
      <c r="E490" s="8"/>
    </row>
    <row r="491" spans="4:5" x14ac:dyDescent="0.4">
      <c r="D491" s="8"/>
      <c r="E491" s="8"/>
    </row>
    <row r="492" spans="4:5" x14ac:dyDescent="0.4">
      <c r="D492" s="8"/>
      <c r="E492" s="8"/>
    </row>
    <row r="493" spans="4:5" x14ac:dyDescent="0.4">
      <c r="D493" s="8"/>
      <c r="E493" s="8"/>
    </row>
    <row r="494" spans="4:5" x14ac:dyDescent="0.4">
      <c r="D494" s="8"/>
      <c r="E494" s="8"/>
    </row>
    <row r="495" spans="4:5" x14ac:dyDescent="0.4">
      <c r="D495" s="8"/>
      <c r="E495" s="8"/>
    </row>
    <row r="496" spans="4:5" x14ac:dyDescent="0.4">
      <c r="D496" s="8"/>
      <c r="E496" s="8"/>
    </row>
    <row r="497" spans="4:5" x14ac:dyDescent="0.4">
      <c r="D497" s="8"/>
      <c r="E497" s="8"/>
    </row>
    <row r="498" spans="4:5" x14ac:dyDescent="0.4">
      <c r="D498" s="8"/>
      <c r="E498" s="8"/>
    </row>
    <row r="499" spans="4:5" x14ac:dyDescent="0.4">
      <c r="D499" s="8"/>
      <c r="E499" s="8"/>
    </row>
    <row r="500" spans="4:5" x14ac:dyDescent="0.4">
      <c r="D500" s="8"/>
      <c r="E500" s="8"/>
    </row>
    <row r="501" spans="4:5" x14ac:dyDescent="0.4">
      <c r="D501" s="8"/>
      <c r="E501" s="8"/>
    </row>
    <row r="502" spans="4:5" x14ac:dyDescent="0.4">
      <c r="D502" s="8"/>
      <c r="E502" s="8"/>
    </row>
    <row r="503" spans="4:5" x14ac:dyDescent="0.4">
      <c r="D503" s="8"/>
      <c r="E503" s="8"/>
    </row>
    <row r="504" spans="4:5" x14ac:dyDescent="0.4">
      <c r="D504" s="8"/>
      <c r="E504" s="8"/>
    </row>
    <row r="505" spans="4:5" x14ac:dyDescent="0.4">
      <c r="D505" s="8"/>
      <c r="E505" s="8"/>
    </row>
    <row r="506" spans="4:5" x14ac:dyDescent="0.4">
      <c r="D506" s="8"/>
      <c r="E506" s="8"/>
    </row>
    <row r="507" spans="4:5" x14ac:dyDescent="0.4">
      <c r="D507" s="8"/>
      <c r="E507" s="8"/>
    </row>
    <row r="508" spans="4:5" x14ac:dyDescent="0.4">
      <c r="D508" s="8"/>
      <c r="E508" s="8"/>
    </row>
    <row r="509" spans="4:5" x14ac:dyDescent="0.4">
      <c r="D509" s="8"/>
      <c r="E509" s="8"/>
    </row>
    <row r="510" spans="4:5" x14ac:dyDescent="0.4">
      <c r="D510" s="8"/>
      <c r="E510" s="8"/>
    </row>
    <row r="511" spans="4:5" x14ac:dyDescent="0.4">
      <c r="D511" s="8"/>
      <c r="E511" s="8"/>
    </row>
    <row r="512" spans="4:5" x14ac:dyDescent="0.4">
      <c r="D512" s="8"/>
      <c r="E512" s="8"/>
    </row>
    <row r="513" spans="4:5" x14ac:dyDescent="0.4">
      <c r="D513" s="8"/>
      <c r="E513" s="8"/>
    </row>
    <row r="514" spans="4:5" x14ac:dyDescent="0.4">
      <c r="D514" s="8"/>
      <c r="E514" s="8"/>
    </row>
    <row r="515" spans="4:5" x14ac:dyDescent="0.4">
      <c r="D515" s="8"/>
      <c r="E515" s="8"/>
    </row>
    <row r="516" spans="4:5" x14ac:dyDescent="0.4">
      <c r="D516" s="8"/>
      <c r="E516" s="8"/>
    </row>
    <row r="517" spans="4:5" x14ac:dyDescent="0.4">
      <c r="D517" s="8"/>
      <c r="E517" s="8"/>
    </row>
    <row r="518" spans="4:5" x14ac:dyDescent="0.4">
      <c r="D518" s="8"/>
      <c r="E518" s="8"/>
    </row>
    <row r="519" spans="4:5" x14ac:dyDescent="0.4">
      <c r="D519" s="8"/>
      <c r="E519" s="8"/>
    </row>
    <row r="520" spans="4:5" x14ac:dyDescent="0.4">
      <c r="D520" s="8"/>
      <c r="E520" s="8"/>
    </row>
    <row r="521" spans="4:5" x14ac:dyDescent="0.4">
      <c r="D521" s="8"/>
      <c r="E521" s="8"/>
    </row>
    <row r="522" spans="4:5" x14ac:dyDescent="0.4">
      <c r="D522" s="8"/>
      <c r="E522" s="8"/>
    </row>
    <row r="523" spans="4:5" x14ac:dyDescent="0.4">
      <c r="D523" s="8"/>
      <c r="E523" s="8"/>
    </row>
    <row r="524" spans="4:5" x14ac:dyDescent="0.4">
      <c r="D524" s="8"/>
      <c r="E524" s="8"/>
    </row>
    <row r="525" spans="4:5" x14ac:dyDescent="0.4">
      <c r="D525" s="8"/>
      <c r="E525" s="8"/>
    </row>
    <row r="526" spans="4:5" x14ac:dyDescent="0.4">
      <c r="D526" s="8"/>
      <c r="E526" s="8"/>
    </row>
    <row r="527" spans="4:5" x14ac:dyDescent="0.4">
      <c r="D527" s="8"/>
      <c r="E527" s="8"/>
    </row>
    <row r="528" spans="4:5" x14ac:dyDescent="0.4">
      <c r="D528" s="8"/>
      <c r="E528" s="8"/>
    </row>
    <row r="529" spans="4:5" x14ac:dyDescent="0.4">
      <c r="D529" s="8"/>
      <c r="E529" s="8"/>
    </row>
    <row r="530" spans="4:5" x14ac:dyDescent="0.4">
      <c r="D530" s="8"/>
      <c r="E530" s="8"/>
    </row>
    <row r="531" spans="4:5" x14ac:dyDescent="0.4">
      <c r="D531" s="8"/>
      <c r="E531" s="8"/>
    </row>
    <row r="532" spans="4:5" x14ac:dyDescent="0.4">
      <c r="D532" s="8"/>
      <c r="E532" s="8"/>
    </row>
    <row r="533" spans="4:5" x14ac:dyDescent="0.4">
      <c r="D533" s="8"/>
      <c r="E533" s="8"/>
    </row>
    <row r="534" spans="4:5" x14ac:dyDescent="0.4">
      <c r="D534" s="8"/>
      <c r="E534" s="8"/>
    </row>
    <row r="535" spans="4:5" x14ac:dyDescent="0.4">
      <c r="D535" s="8"/>
      <c r="E535" s="8"/>
    </row>
    <row r="536" spans="4:5" x14ac:dyDescent="0.4">
      <c r="D536" s="8"/>
      <c r="E536" s="8"/>
    </row>
    <row r="537" spans="4:5" x14ac:dyDescent="0.4">
      <c r="D537" s="8"/>
      <c r="E537" s="8"/>
    </row>
    <row r="538" spans="4:5" x14ac:dyDescent="0.4">
      <c r="D538" s="8"/>
      <c r="E538" s="8"/>
    </row>
    <row r="539" spans="4:5" x14ac:dyDescent="0.4">
      <c r="D539" s="8"/>
      <c r="E539" s="8"/>
    </row>
    <row r="540" spans="4:5" x14ac:dyDescent="0.4">
      <c r="D540" s="8"/>
      <c r="E540" s="8"/>
    </row>
    <row r="541" spans="4:5" x14ac:dyDescent="0.4">
      <c r="D541" s="8"/>
      <c r="E541" s="8"/>
    </row>
    <row r="542" spans="4:5" x14ac:dyDescent="0.4">
      <c r="D542" s="8"/>
      <c r="E542" s="8"/>
    </row>
    <row r="543" spans="4:5" x14ac:dyDescent="0.4">
      <c r="D543" s="8"/>
      <c r="E543" s="8"/>
    </row>
    <row r="544" spans="4:5" x14ac:dyDescent="0.4">
      <c r="D544" s="8"/>
      <c r="E544" s="8"/>
    </row>
    <row r="545" spans="4:5" x14ac:dyDescent="0.4">
      <c r="D545" s="8"/>
      <c r="E545" s="8"/>
    </row>
    <row r="546" spans="4:5" x14ac:dyDescent="0.4">
      <c r="D546" s="8"/>
      <c r="E546" s="8"/>
    </row>
    <row r="547" spans="4:5" x14ac:dyDescent="0.4">
      <c r="D547" s="8"/>
      <c r="E547" s="8"/>
    </row>
    <row r="548" spans="4:5" x14ac:dyDescent="0.4">
      <c r="D548" s="8"/>
      <c r="E548" s="8"/>
    </row>
    <row r="549" spans="4:5" x14ac:dyDescent="0.4">
      <c r="D549" s="8"/>
      <c r="E549" s="8"/>
    </row>
    <row r="550" spans="4:5" x14ac:dyDescent="0.4">
      <c r="D550" s="8"/>
      <c r="E550" s="8"/>
    </row>
    <row r="551" spans="4:5" x14ac:dyDescent="0.4">
      <c r="D551" s="8"/>
      <c r="E551" s="8"/>
    </row>
    <row r="552" spans="4:5" x14ac:dyDescent="0.4">
      <c r="D552" s="8"/>
      <c r="E552" s="8"/>
    </row>
    <row r="553" spans="4:5" x14ac:dyDescent="0.4">
      <c r="D553" s="8"/>
      <c r="E553" s="8"/>
    </row>
    <row r="554" spans="4:5" x14ac:dyDescent="0.4">
      <c r="D554" s="8"/>
      <c r="E554" s="8"/>
    </row>
    <row r="555" spans="4:5" x14ac:dyDescent="0.4">
      <c r="D555" s="8"/>
      <c r="E555" s="8"/>
    </row>
    <row r="556" spans="4:5" x14ac:dyDescent="0.4">
      <c r="D556" s="8"/>
      <c r="E556" s="8"/>
    </row>
    <row r="557" spans="4:5" x14ac:dyDescent="0.4">
      <c r="D557" s="8"/>
      <c r="E557" s="8"/>
    </row>
    <row r="558" spans="4:5" x14ac:dyDescent="0.4">
      <c r="D558" s="8"/>
      <c r="E558" s="8"/>
    </row>
    <row r="559" spans="4:5" x14ac:dyDescent="0.4">
      <c r="D559" s="8"/>
      <c r="E559" s="8"/>
    </row>
    <row r="560" spans="4:5" x14ac:dyDescent="0.4">
      <c r="D560" s="8"/>
      <c r="E560" s="8"/>
    </row>
    <row r="561" spans="4:5" x14ac:dyDescent="0.4">
      <c r="D561" s="8"/>
      <c r="E561" s="8"/>
    </row>
    <row r="562" spans="4:5" x14ac:dyDescent="0.4">
      <c r="D562" s="8"/>
      <c r="E562" s="8"/>
    </row>
    <row r="563" spans="4:5" x14ac:dyDescent="0.4">
      <c r="D563" s="8"/>
      <c r="E563" s="8"/>
    </row>
    <row r="564" spans="4:5" x14ac:dyDescent="0.4">
      <c r="D564" s="8"/>
      <c r="E564" s="8"/>
    </row>
    <row r="565" spans="4:5" x14ac:dyDescent="0.4">
      <c r="D565" s="8"/>
      <c r="E565" s="8"/>
    </row>
    <row r="566" spans="4:5" x14ac:dyDescent="0.4">
      <c r="D566" s="8"/>
      <c r="E566" s="8"/>
    </row>
    <row r="567" spans="4:5" x14ac:dyDescent="0.4">
      <c r="D567" s="8"/>
      <c r="E567" s="8"/>
    </row>
    <row r="568" spans="4:5" x14ac:dyDescent="0.4">
      <c r="D568" s="8"/>
      <c r="E568" s="8"/>
    </row>
    <row r="569" spans="4:5" x14ac:dyDescent="0.4">
      <c r="D569" s="8"/>
      <c r="E569" s="8"/>
    </row>
    <row r="570" spans="4:5" x14ac:dyDescent="0.4">
      <c r="D570" s="8"/>
      <c r="E570" s="8"/>
    </row>
    <row r="571" spans="4:5" x14ac:dyDescent="0.4">
      <c r="D571" s="8"/>
      <c r="E571" s="8"/>
    </row>
    <row r="572" spans="4:5" x14ac:dyDescent="0.4">
      <c r="D572" s="8"/>
      <c r="E572" s="8"/>
    </row>
    <row r="573" spans="4:5" x14ac:dyDescent="0.4">
      <c r="D573" s="8"/>
      <c r="E573" s="8"/>
    </row>
    <row r="574" spans="4:5" x14ac:dyDescent="0.4">
      <c r="D574" s="8"/>
      <c r="E574" s="8"/>
    </row>
    <row r="575" spans="4:5" x14ac:dyDescent="0.4">
      <c r="D575" s="8"/>
      <c r="E575" s="8"/>
    </row>
    <row r="576" spans="4:5" x14ac:dyDescent="0.4">
      <c r="D576" s="8"/>
      <c r="E576" s="8"/>
    </row>
    <row r="577" spans="4:5" x14ac:dyDescent="0.4">
      <c r="D577" s="8"/>
      <c r="E577" s="8"/>
    </row>
    <row r="578" spans="4:5" x14ac:dyDescent="0.4">
      <c r="D578" s="8"/>
      <c r="E578" s="8"/>
    </row>
    <row r="579" spans="4:5" x14ac:dyDescent="0.4">
      <c r="D579" s="8"/>
      <c r="E579" s="8"/>
    </row>
    <row r="580" spans="4:5" x14ac:dyDescent="0.4">
      <c r="D580" s="8"/>
      <c r="E580" s="8"/>
    </row>
    <row r="581" spans="4:5" x14ac:dyDescent="0.4">
      <c r="D581" s="8"/>
      <c r="E581" s="8"/>
    </row>
    <row r="582" spans="4:5" x14ac:dyDescent="0.4">
      <c r="D582" s="8"/>
      <c r="E582" s="8"/>
    </row>
    <row r="583" spans="4:5" x14ac:dyDescent="0.4">
      <c r="D583" s="8"/>
      <c r="E583" s="8"/>
    </row>
    <row r="584" spans="4:5" x14ac:dyDescent="0.4">
      <c r="D584" s="8"/>
      <c r="E584" s="8"/>
    </row>
    <row r="585" spans="4:5" x14ac:dyDescent="0.4">
      <c r="D585" s="8"/>
      <c r="E585" s="8"/>
    </row>
    <row r="586" spans="4:5" x14ac:dyDescent="0.4">
      <c r="D586" s="8"/>
      <c r="E586" s="8"/>
    </row>
    <row r="587" spans="4:5" x14ac:dyDescent="0.4">
      <c r="D587" s="8"/>
      <c r="E587" s="8"/>
    </row>
    <row r="588" spans="4:5" x14ac:dyDescent="0.4">
      <c r="D588" s="8"/>
      <c r="E588" s="8"/>
    </row>
    <row r="589" spans="4:5" x14ac:dyDescent="0.4">
      <c r="D589" s="8"/>
      <c r="E589" s="8"/>
    </row>
    <row r="590" spans="4:5" x14ac:dyDescent="0.4">
      <c r="D590" s="8"/>
      <c r="E590" s="8"/>
    </row>
    <row r="591" spans="4:5" x14ac:dyDescent="0.4">
      <c r="D591" s="8"/>
      <c r="E591" s="8"/>
    </row>
    <row r="592" spans="4:5" x14ac:dyDescent="0.4">
      <c r="D592" s="8"/>
      <c r="E592" s="8"/>
    </row>
    <row r="593" spans="4:5" x14ac:dyDescent="0.4">
      <c r="D593" s="8"/>
      <c r="E593" s="8"/>
    </row>
    <row r="594" spans="4:5" x14ac:dyDescent="0.4">
      <c r="D594" s="8"/>
      <c r="E594" s="8"/>
    </row>
    <row r="595" spans="4:5" x14ac:dyDescent="0.4">
      <c r="D595" s="8"/>
      <c r="E595" s="8"/>
    </row>
    <row r="596" spans="4:5" x14ac:dyDescent="0.4">
      <c r="D596" s="8"/>
      <c r="E596" s="8"/>
    </row>
    <row r="597" spans="4:5" x14ac:dyDescent="0.4">
      <c r="D597" s="8"/>
      <c r="E597" s="8"/>
    </row>
    <row r="598" spans="4:5" x14ac:dyDescent="0.4">
      <c r="D598" s="8"/>
      <c r="E598" s="8"/>
    </row>
    <row r="599" spans="4:5" x14ac:dyDescent="0.4">
      <c r="D599" s="8"/>
      <c r="E599" s="8"/>
    </row>
    <row r="600" spans="4:5" x14ac:dyDescent="0.4">
      <c r="D600" s="8"/>
      <c r="E600" s="8"/>
    </row>
    <row r="601" spans="4:5" x14ac:dyDescent="0.4">
      <c r="D601" s="8"/>
      <c r="E601" s="8"/>
    </row>
    <row r="602" spans="4:5" x14ac:dyDescent="0.4">
      <c r="D602" s="8"/>
      <c r="E602" s="8"/>
    </row>
    <row r="603" spans="4:5" x14ac:dyDescent="0.4">
      <c r="D603" s="8"/>
      <c r="E603" s="8"/>
    </row>
    <row r="604" spans="4:5" x14ac:dyDescent="0.4">
      <c r="D604" s="8"/>
      <c r="E604" s="8"/>
    </row>
    <row r="605" spans="4:5" x14ac:dyDescent="0.4">
      <c r="D605" s="8"/>
      <c r="E605" s="8"/>
    </row>
    <row r="606" spans="4:5" x14ac:dyDescent="0.4">
      <c r="D606" s="8"/>
      <c r="E606" s="8"/>
    </row>
    <row r="607" spans="4:5" x14ac:dyDescent="0.4">
      <c r="D607" s="8"/>
      <c r="E607" s="8"/>
    </row>
    <row r="608" spans="4:5" x14ac:dyDescent="0.4">
      <c r="D608" s="8"/>
      <c r="E608" s="8"/>
    </row>
    <row r="609" spans="4:5" x14ac:dyDescent="0.4">
      <c r="D609" s="8"/>
      <c r="E609" s="8"/>
    </row>
    <row r="610" spans="4:5" x14ac:dyDescent="0.4">
      <c r="D610" s="8"/>
      <c r="E610" s="8"/>
    </row>
    <row r="611" spans="4:5" x14ac:dyDescent="0.4">
      <c r="D611" s="8"/>
      <c r="E611" s="8"/>
    </row>
    <row r="612" spans="4:5" x14ac:dyDescent="0.4">
      <c r="D612" s="8"/>
      <c r="E612" s="8"/>
    </row>
    <row r="613" spans="4:5" x14ac:dyDescent="0.4">
      <c r="D613" s="8"/>
      <c r="E613" s="8"/>
    </row>
    <row r="614" spans="4:5" x14ac:dyDescent="0.4">
      <c r="D614" s="8"/>
      <c r="E614" s="8"/>
    </row>
    <row r="615" spans="4:5" x14ac:dyDescent="0.4">
      <c r="D615" s="8"/>
      <c r="E615" s="8"/>
    </row>
    <row r="616" spans="4:5" x14ac:dyDescent="0.4">
      <c r="D616" s="8"/>
      <c r="E616" s="8"/>
    </row>
    <row r="617" spans="4:5" x14ac:dyDescent="0.4">
      <c r="D617" s="8"/>
      <c r="E617" s="8"/>
    </row>
    <row r="618" spans="4:5" x14ac:dyDescent="0.4">
      <c r="D618" s="8"/>
      <c r="E618" s="8"/>
    </row>
    <row r="619" spans="4:5" x14ac:dyDescent="0.4">
      <c r="D619" s="8"/>
      <c r="E619" s="8"/>
    </row>
    <row r="620" spans="4:5" x14ac:dyDescent="0.4">
      <c r="D620" s="8"/>
      <c r="E620" s="8"/>
    </row>
    <row r="621" spans="4:5" x14ac:dyDescent="0.4">
      <c r="D621" s="8"/>
      <c r="E621" s="8"/>
    </row>
    <row r="622" spans="4:5" x14ac:dyDescent="0.4">
      <c r="D622" s="8"/>
      <c r="E622" s="8"/>
    </row>
    <row r="623" spans="4:5" x14ac:dyDescent="0.4">
      <c r="D623" s="8"/>
      <c r="E623" s="8"/>
    </row>
    <row r="624" spans="4:5" x14ac:dyDescent="0.4">
      <c r="D624" s="8"/>
      <c r="E624" s="8"/>
    </row>
    <row r="625" spans="4:5" x14ac:dyDescent="0.4">
      <c r="D625" s="8"/>
      <c r="E625" s="8"/>
    </row>
    <row r="626" spans="4:5" x14ac:dyDescent="0.4">
      <c r="D626" s="8"/>
      <c r="E626" s="8"/>
    </row>
    <row r="627" spans="4:5" x14ac:dyDescent="0.4">
      <c r="D627" s="8"/>
      <c r="E627" s="8"/>
    </row>
    <row r="628" spans="4:5" x14ac:dyDescent="0.4">
      <c r="D628" s="8"/>
      <c r="E628" s="8"/>
    </row>
    <row r="629" spans="4:5" x14ac:dyDescent="0.4">
      <c r="D629" s="8"/>
      <c r="E629" s="8"/>
    </row>
    <row r="630" spans="4:5" x14ac:dyDescent="0.4">
      <c r="D630" s="8"/>
      <c r="E630" s="8"/>
    </row>
    <row r="631" spans="4:5" x14ac:dyDescent="0.4">
      <c r="D631" s="8"/>
      <c r="E631" s="8"/>
    </row>
    <row r="632" spans="4:5" x14ac:dyDescent="0.4">
      <c r="D632" s="8"/>
      <c r="E632" s="8"/>
    </row>
    <row r="633" spans="4:5" x14ac:dyDescent="0.4">
      <c r="D633" s="8"/>
      <c r="E633" s="8"/>
    </row>
    <row r="634" spans="4:5" x14ac:dyDescent="0.4">
      <c r="D634" s="8"/>
      <c r="E634" s="8"/>
    </row>
    <row r="635" spans="4:5" x14ac:dyDescent="0.4">
      <c r="D635" s="8"/>
      <c r="E635" s="8"/>
    </row>
    <row r="636" spans="4:5" x14ac:dyDescent="0.4">
      <c r="D636" s="8"/>
      <c r="E636" s="8"/>
    </row>
    <row r="637" spans="4:5" x14ac:dyDescent="0.4">
      <c r="D637" s="8"/>
      <c r="E637" s="8"/>
    </row>
    <row r="638" spans="4:5" x14ac:dyDescent="0.4">
      <c r="D638" s="8"/>
      <c r="E638" s="8"/>
    </row>
    <row r="639" spans="4:5" x14ac:dyDescent="0.4">
      <c r="D639" s="8"/>
      <c r="E639" s="8"/>
    </row>
    <row r="640" spans="4:5" x14ac:dyDescent="0.4">
      <c r="D640" s="8"/>
      <c r="E640" s="8"/>
    </row>
    <row r="641" spans="4:5" x14ac:dyDescent="0.4">
      <c r="D641" s="8"/>
      <c r="E641" s="8"/>
    </row>
    <row r="642" spans="4:5" x14ac:dyDescent="0.4">
      <c r="D642" s="8"/>
      <c r="E642" s="8"/>
    </row>
    <row r="643" spans="4:5" x14ac:dyDescent="0.4">
      <c r="D643" s="8"/>
      <c r="E643" s="8"/>
    </row>
    <row r="644" spans="4:5" x14ac:dyDescent="0.4">
      <c r="D644" s="8"/>
      <c r="E644" s="8"/>
    </row>
    <row r="645" spans="4:5" x14ac:dyDescent="0.4">
      <c r="D645" s="8"/>
      <c r="E645" s="8"/>
    </row>
    <row r="646" spans="4:5" x14ac:dyDescent="0.4">
      <c r="D646" s="8"/>
      <c r="E646" s="8"/>
    </row>
    <row r="647" spans="4:5" x14ac:dyDescent="0.4">
      <c r="D647" s="8"/>
      <c r="E647" s="8"/>
    </row>
    <row r="648" spans="4:5" x14ac:dyDescent="0.4">
      <c r="D648" s="8"/>
      <c r="E648" s="8"/>
    </row>
    <row r="649" spans="4:5" x14ac:dyDescent="0.4">
      <c r="D649" s="8"/>
      <c r="E649" s="8"/>
    </row>
    <row r="650" spans="4:5" x14ac:dyDescent="0.4">
      <c r="D650" s="8"/>
      <c r="E650" s="8"/>
    </row>
    <row r="651" spans="4:5" x14ac:dyDescent="0.4">
      <c r="D651" s="8"/>
      <c r="E651" s="8"/>
    </row>
    <row r="652" spans="4:5" x14ac:dyDescent="0.4">
      <c r="D652" s="8"/>
      <c r="E652" s="8"/>
    </row>
    <row r="653" spans="4:5" x14ac:dyDescent="0.4">
      <c r="D653" s="8"/>
      <c r="E653" s="8"/>
    </row>
    <row r="654" spans="4:5" x14ac:dyDescent="0.4">
      <c r="D654" s="8"/>
      <c r="E654" s="8"/>
    </row>
    <row r="655" spans="4:5" x14ac:dyDescent="0.4">
      <c r="D655" s="8"/>
      <c r="E655" s="8"/>
    </row>
    <row r="656" spans="4:5" x14ac:dyDescent="0.4">
      <c r="D656" s="8"/>
      <c r="E656" s="8"/>
    </row>
    <row r="657" spans="4:5" x14ac:dyDescent="0.4">
      <c r="D657" s="8"/>
      <c r="E657" s="8"/>
    </row>
    <row r="658" spans="4:5" x14ac:dyDescent="0.4">
      <c r="D658" s="8"/>
      <c r="E658" s="8"/>
    </row>
    <row r="659" spans="4:5" x14ac:dyDescent="0.4">
      <c r="D659" s="8"/>
      <c r="E659" s="8"/>
    </row>
    <row r="660" spans="4:5" x14ac:dyDescent="0.4">
      <c r="D660" s="8"/>
      <c r="E660" s="8"/>
    </row>
    <row r="661" spans="4:5" x14ac:dyDescent="0.4">
      <c r="D661" s="8"/>
      <c r="E661" s="8"/>
    </row>
    <row r="662" spans="4:5" x14ac:dyDescent="0.4">
      <c r="D662" s="8"/>
      <c r="E662" s="8"/>
    </row>
    <row r="663" spans="4:5" x14ac:dyDescent="0.4">
      <c r="D663" s="8"/>
      <c r="E663" s="8"/>
    </row>
    <row r="664" spans="4:5" x14ac:dyDescent="0.4">
      <c r="D664" s="8"/>
      <c r="E664" s="8"/>
    </row>
    <row r="665" spans="4:5" x14ac:dyDescent="0.4">
      <c r="D665" s="8"/>
      <c r="E665" s="8"/>
    </row>
    <row r="666" spans="4:5" x14ac:dyDescent="0.4">
      <c r="D666" s="8"/>
      <c r="E666" s="8"/>
    </row>
    <row r="667" spans="4:5" x14ac:dyDescent="0.4">
      <c r="D667" s="8"/>
      <c r="E667" s="8"/>
    </row>
    <row r="668" spans="4:5" x14ac:dyDescent="0.4">
      <c r="D668" s="8"/>
      <c r="E668" s="8"/>
    </row>
    <row r="669" spans="4:5" x14ac:dyDescent="0.4">
      <c r="D669" s="8"/>
      <c r="E669" s="8"/>
    </row>
    <row r="670" spans="4:5" x14ac:dyDescent="0.4">
      <c r="D670" s="8"/>
      <c r="E670" s="8"/>
    </row>
    <row r="671" spans="4:5" x14ac:dyDescent="0.4">
      <c r="D671" s="8"/>
      <c r="E671" s="8"/>
    </row>
    <row r="672" spans="4:5" x14ac:dyDescent="0.4">
      <c r="D672" s="8"/>
      <c r="E672" s="8"/>
    </row>
    <row r="673" spans="4:5" x14ac:dyDescent="0.4">
      <c r="D673" s="8"/>
      <c r="E673" s="8"/>
    </row>
    <row r="674" spans="4:5" x14ac:dyDescent="0.4">
      <c r="D674" s="8"/>
      <c r="E674" s="8"/>
    </row>
    <row r="675" spans="4:5" x14ac:dyDescent="0.4">
      <c r="D675" s="8"/>
      <c r="E675" s="8"/>
    </row>
    <row r="676" spans="4:5" x14ac:dyDescent="0.4">
      <c r="D676" s="8"/>
      <c r="E676" s="8"/>
    </row>
    <row r="677" spans="4:5" x14ac:dyDescent="0.4">
      <c r="D677" s="8"/>
      <c r="E677" s="8"/>
    </row>
    <row r="678" spans="4:5" x14ac:dyDescent="0.4">
      <c r="D678" s="8"/>
      <c r="E678" s="8"/>
    </row>
    <row r="679" spans="4:5" x14ac:dyDescent="0.4">
      <c r="D679" s="8"/>
      <c r="E679" s="8"/>
    </row>
    <row r="680" spans="4:5" x14ac:dyDescent="0.4">
      <c r="D680" s="8"/>
      <c r="E680" s="8"/>
    </row>
    <row r="681" spans="4:5" x14ac:dyDescent="0.4">
      <c r="D681" s="8"/>
      <c r="E681" s="8"/>
    </row>
    <row r="682" spans="4:5" x14ac:dyDescent="0.4">
      <c r="D682" s="8"/>
      <c r="E682" s="8"/>
    </row>
    <row r="683" spans="4:5" x14ac:dyDescent="0.4">
      <c r="D683" s="8"/>
      <c r="E683" s="8"/>
    </row>
    <row r="684" spans="4:5" x14ac:dyDescent="0.4">
      <c r="D684" s="8"/>
      <c r="E684" s="8"/>
    </row>
    <row r="685" spans="4:5" x14ac:dyDescent="0.4">
      <c r="D685" s="8"/>
      <c r="E685" s="8"/>
    </row>
    <row r="686" spans="4:5" x14ac:dyDescent="0.4">
      <c r="D686" s="8"/>
      <c r="E686" s="8"/>
    </row>
    <row r="687" spans="4:5" x14ac:dyDescent="0.4">
      <c r="D687" s="8"/>
      <c r="E687" s="8"/>
    </row>
    <row r="688" spans="4:5" x14ac:dyDescent="0.4">
      <c r="D688" s="8"/>
      <c r="E688" s="8"/>
    </row>
    <row r="689" spans="4:5" x14ac:dyDescent="0.4">
      <c r="D689" s="8"/>
      <c r="E689" s="8"/>
    </row>
    <row r="690" spans="4:5" x14ac:dyDescent="0.4">
      <c r="D690" s="8"/>
      <c r="E690" s="8"/>
    </row>
    <row r="691" spans="4:5" x14ac:dyDescent="0.4">
      <c r="D691" s="8"/>
      <c r="E691" s="8"/>
    </row>
    <row r="692" spans="4:5" x14ac:dyDescent="0.4">
      <c r="D692" s="8"/>
      <c r="E692" s="8"/>
    </row>
    <row r="693" spans="4:5" x14ac:dyDescent="0.4">
      <c r="D693" s="8"/>
      <c r="E693" s="8"/>
    </row>
    <row r="694" spans="4:5" x14ac:dyDescent="0.4">
      <c r="D694" s="8"/>
      <c r="E694" s="8"/>
    </row>
    <row r="695" spans="4:5" x14ac:dyDescent="0.4">
      <c r="D695" s="8"/>
      <c r="E695" s="8"/>
    </row>
    <row r="696" spans="4:5" x14ac:dyDescent="0.4">
      <c r="D696" s="8"/>
      <c r="E696" s="8"/>
    </row>
    <row r="697" spans="4:5" x14ac:dyDescent="0.4">
      <c r="D697" s="8"/>
      <c r="E697" s="8"/>
    </row>
    <row r="698" spans="4:5" x14ac:dyDescent="0.4">
      <c r="D698" s="8"/>
      <c r="E698" s="8"/>
    </row>
    <row r="699" spans="4:5" x14ac:dyDescent="0.4">
      <c r="D699" s="8"/>
      <c r="E699" s="8"/>
    </row>
    <row r="700" spans="4:5" x14ac:dyDescent="0.4">
      <c r="D700" s="8"/>
      <c r="E700" s="8"/>
    </row>
    <row r="701" spans="4:5" x14ac:dyDescent="0.4">
      <c r="D701" s="8"/>
      <c r="E701" s="8"/>
    </row>
    <row r="702" spans="4:5" x14ac:dyDescent="0.4">
      <c r="D702" s="8"/>
      <c r="E702" s="8"/>
    </row>
    <row r="703" spans="4:5" x14ac:dyDescent="0.4">
      <c r="D703" s="8"/>
      <c r="E703" s="8"/>
    </row>
    <row r="704" spans="4:5" x14ac:dyDescent="0.4">
      <c r="D704" s="8"/>
      <c r="E704" s="8"/>
    </row>
    <row r="705" spans="4:5" x14ac:dyDescent="0.4">
      <c r="D705" s="8"/>
      <c r="E705" s="8"/>
    </row>
    <row r="706" spans="4:5" x14ac:dyDescent="0.4">
      <c r="D706" s="8"/>
      <c r="E706" s="8"/>
    </row>
    <row r="707" spans="4:5" x14ac:dyDescent="0.4">
      <c r="D707" s="8"/>
      <c r="E707" s="8"/>
    </row>
    <row r="708" spans="4:5" x14ac:dyDescent="0.4">
      <c r="D708" s="8"/>
      <c r="E708" s="8"/>
    </row>
    <row r="709" spans="4:5" x14ac:dyDescent="0.4">
      <c r="D709" s="8"/>
      <c r="E709" s="8"/>
    </row>
    <row r="710" spans="4:5" x14ac:dyDescent="0.4">
      <c r="D710" s="8"/>
      <c r="E710" s="8"/>
    </row>
    <row r="711" spans="4:5" x14ac:dyDescent="0.4">
      <c r="D711" s="8"/>
      <c r="E711" s="8"/>
    </row>
    <row r="712" spans="4:5" x14ac:dyDescent="0.4">
      <c r="D712" s="8"/>
      <c r="E712" s="8"/>
    </row>
    <row r="713" spans="4:5" x14ac:dyDescent="0.4">
      <c r="D713" s="8"/>
      <c r="E713" s="8"/>
    </row>
    <row r="714" spans="4:5" x14ac:dyDescent="0.4">
      <c r="D714" s="8"/>
      <c r="E714" s="8"/>
    </row>
    <row r="715" spans="4:5" x14ac:dyDescent="0.4">
      <c r="D715" s="8"/>
      <c r="E715" s="8"/>
    </row>
    <row r="716" spans="4:5" x14ac:dyDescent="0.4">
      <c r="D716" s="8"/>
      <c r="E716" s="8"/>
    </row>
    <row r="717" spans="4:5" x14ac:dyDescent="0.4">
      <c r="D717" s="8"/>
      <c r="E717" s="8"/>
    </row>
    <row r="718" spans="4:5" x14ac:dyDescent="0.4">
      <c r="D718" s="8"/>
      <c r="E718" s="8"/>
    </row>
    <row r="719" spans="4:5" x14ac:dyDescent="0.4">
      <c r="D719" s="8"/>
      <c r="E719" s="8"/>
    </row>
    <row r="720" spans="4:5" x14ac:dyDescent="0.4">
      <c r="D720" s="8"/>
      <c r="E720" s="8"/>
    </row>
    <row r="721" spans="4:5" x14ac:dyDescent="0.4">
      <c r="D721" s="8"/>
      <c r="E721" s="8"/>
    </row>
    <row r="722" spans="4:5" x14ac:dyDescent="0.4">
      <c r="D722" s="8"/>
      <c r="E722" s="8"/>
    </row>
    <row r="723" spans="4:5" x14ac:dyDescent="0.4">
      <c r="D723" s="8"/>
      <c r="E723" s="8"/>
    </row>
    <row r="724" spans="4:5" x14ac:dyDescent="0.4">
      <c r="D724" s="8"/>
      <c r="E724" s="8"/>
    </row>
    <row r="725" spans="4:5" x14ac:dyDescent="0.4">
      <c r="D725" s="8"/>
      <c r="E725" s="8"/>
    </row>
    <row r="726" spans="4:5" x14ac:dyDescent="0.4">
      <c r="D726" s="8"/>
      <c r="E726" s="8"/>
    </row>
    <row r="727" spans="4:5" x14ac:dyDescent="0.4">
      <c r="D727" s="8"/>
      <c r="E727" s="8"/>
    </row>
    <row r="728" spans="4:5" x14ac:dyDescent="0.4">
      <c r="D728" s="8"/>
      <c r="E728" s="8"/>
    </row>
    <row r="729" spans="4:5" x14ac:dyDescent="0.4">
      <c r="D729" s="8"/>
      <c r="E729" s="8"/>
    </row>
    <row r="730" spans="4:5" x14ac:dyDescent="0.4">
      <c r="D730" s="8"/>
      <c r="E730" s="8"/>
    </row>
    <row r="731" spans="4:5" x14ac:dyDescent="0.4">
      <c r="D731" s="8"/>
      <c r="E731" s="8"/>
    </row>
    <row r="732" spans="4:5" x14ac:dyDescent="0.4">
      <c r="D732" s="8"/>
      <c r="E732" s="8"/>
    </row>
    <row r="733" spans="4:5" x14ac:dyDescent="0.4">
      <c r="D733" s="8"/>
      <c r="E733" s="8"/>
    </row>
    <row r="734" spans="4:5" x14ac:dyDescent="0.4">
      <c r="D734" s="8"/>
      <c r="E734" s="8"/>
    </row>
    <row r="735" spans="4:5" x14ac:dyDescent="0.4">
      <c r="D735" s="8"/>
      <c r="E735" s="8"/>
    </row>
    <row r="736" spans="4:5" x14ac:dyDescent="0.4">
      <c r="D736" s="8"/>
      <c r="E736" s="8"/>
    </row>
    <row r="737" spans="4:5" x14ac:dyDescent="0.4">
      <c r="D737" s="8"/>
      <c r="E737" s="8"/>
    </row>
    <row r="738" spans="4:5" x14ac:dyDescent="0.4">
      <c r="D738" s="8"/>
      <c r="E738" s="8"/>
    </row>
    <row r="739" spans="4:5" x14ac:dyDescent="0.4">
      <c r="D739" s="8"/>
      <c r="E739" s="8"/>
    </row>
    <row r="740" spans="4:5" x14ac:dyDescent="0.4">
      <c r="D740" s="8"/>
      <c r="E740" s="8"/>
    </row>
    <row r="741" spans="4:5" x14ac:dyDescent="0.4">
      <c r="D741" s="8"/>
      <c r="E741" s="8"/>
    </row>
    <row r="742" spans="4:5" x14ac:dyDescent="0.4">
      <c r="D742" s="8"/>
      <c r="E742" s="8"/>
    </row>
    <row r="743" spans="4:5" x14ac:dyDescent="0.4">
      <c r="D743" s="8"/>
      <c r="E743" s="8"/>
    </row>
    <row r="744" spans="4:5" x14ac:dyDescent="0.4">
      <c r="D744" s="8"/>
      <c r="E744" s="8"/>
    </row>
    <row r="745" spans="4:5" x14ac:dyDescent="0.4">
      <c r="D745" s="8"/>
      <c r="E745" s="8"/>
    </row>
    <row r="746" spans="4:5" x14ac:dyDescent="0.4">
      <c r="D746" s="8"/>
      <c r="E746" s="8"/>
    </row>
    <row r="747" spans="4:5" x14ac:dyDescent="0.4">
      <c r="D747" s="8"/>
      <c r="E747" s="8"/>
    </row>
    <row r="748" spans="4:5" x14ac:dyDescent="0.4">
      <c r="D748" s="8"/>
      <c r="E748" s="8"/>
    </row>
    <row r="749" spans="4:5" x14ac:dyDescent="0.4">
      <c r="D749" s="8"/>
      <c r="E749" s="8"/>
    </row>
    <row r="750" spans="4:5" x14ac:dyDescent="0.4">
      <c r="D750" s="8"/>
      <c r="E750" s="8"/>
    </row>
    <row r="751" spans="4:5" x14ac:dyDescent="0.4">
      <c r="D751" s="8"/>
      <c r="E751" s="8"/>
    </row>
    <row r="752" spans="4:5" x14ac:dyDescent="0.4">
      <c r="D752" s="8"/>
      <c r="E752" s="8"/>
    </row>
    <row r="753" spans="4:5" x14ac:dyDescent="0.4">
      <c r="D753" s="8"/>
      <c r="E753" s="8"/>
    </row>
    <row r="754" spans="4:5" x14ac:dyDescent="0.4">
      <c r="D754" s="8"/>
      <c r="E754" s="8"/>
    </row>
    <row r="755" spans="4:5" x14ac:dyDescent="0.4">
      <c r="D755" s="8"/>
      <c r="E755" s="8"/>
    </row>
    <row r="756" spans="4:5" x14ac:dyDescent="0.4">
      <c r="D756" s="8"/>
      <c r="E756" s="8"/>
    </row>
    <row r="757" spans="4:5" x14ac:dyDescent="0.4">
      <c r="D757" s="8"/>
      <c r="E757" s="8"/>
    </row>
    <row r="758" spans="4:5" x14ac:dyDescent="0.4">
      <c r="D758" s="8"/>
      <c r="E758" s="8"/>
    </row>
    <row r="759" spans="4:5" x14ac:dyDescent="0.4">
      <c r="D759" s="8"/>
      <c r="E759" s="8"/>
    </row>
    <row r="760" spans="4:5" x14ac:dyDescent="0.4">
      <c r="D760" s="8"/>
      <c r="E760" s="8"/>
    </row>
    <row r="761" spans="4:5" x14ac:dyDescent="0.4">
      <c r="D761" s="8"/>
      <c r="E761" s="8"/>
    </row>
    <row r="762" spans="4:5" x14ac:dyDescent="0.4">
      <c r="D762" s="8"/>
      <c r="E762" s="8"/>
    </row>
    <row r="763" spans="4:5" x14ac:dyDescent="0.4">
      <c r="D763" s="8"/>
      <c r="E763" s="8"/>
    </row>
    <row r="764" spans="4:5" x14ac:dyDescent="0.4">
      <c r="D764" s="8"/>
      <c r="E764" s="8"/>
    </row>
    <row r="765" spans="4:5" x14ac:dyDescent="0.4">
      <c r="D765" s="8"/>
      <c r="E765" s="8"/>
    </row>
    <row r="766" spans="4:5" x14ac:dyDescent="0.4">
      <c r="D766" s="8"/>
      <c r="E766" s="8"/>
    </row>
    <row r="767" spans="4:5" x14ac:dyDescent="0.4">
      <c r="D767" s="8"/>
      <c r="E767" s="8"/>
    </row>
    <row r="768" spans="4:5" x14ac:dyDescent="0.4">
      <c r="D768" s="8"/>
      <c r="E768" s="8"/>
    </row>
    <row r="769" spans="4:5" x14ac:dyDescent="0.4">
      <c r="D769" s="8"/>
      <c r="E769" s="8"/>
    </row>
    <row r="770" spans="4:5" x14ac:dyDescent="0.4">
      <c r="D770" s="8"/>
      <c r="E770" s="8"/>
    </row>
    <row r="771" spans="4:5" x14ac:dyDescent="0.4">
      <c r="D771" s="8"/>
      <c r="E771" s="8"/>
    </row>
    <row r="772" spans="4:5" x14ac:dyDescent="0.4">
      <c r="D772" s="8"/>
      <c r="E772" s="8"/>
    </row>
    <row r="773" spans="4:5" x14ac:dyDescent="0.4">
      <c r="D773" s="8"/>
      <c r="E773" s="8"/>
    </row>
    <row r="774" spans="4:5" x14ac:dyDescent="0.4">
      <c r="D774" s="8"/>
      <c r="E774" s="8"/>
    </row>
    <row r="775" spans="4:5" x14ac:dyDescent="0.4">
      <c r="D775" s="8"/>
      <c r="E775" s="8"/>
    </row>
    <row r="776" spans="4:5" x14ac:dyDescent="0.4">
      <c r="D776" s="8"/>
      <c r="E776" s="8"/>
    </row>
    <row r="777" spans="4:5" x14ac:dyDescent="0.4">
      <c r="D777" s="8"/>
      <c r="E777" s="8"/>
    </row>
    <row r="778" spans="4:5" x14ac:dyDescent="0.4">
      <c r="D778" s="8"/>
      <c r="E778" s="8"/>
    </row>
    <row r="779" spans="4:5" x14ac:dyDescent="0.4">
      <c r="D779" s="8"/>
      <c r="E779" s="8"/>
    </row>
    <row r="780" spans="4:5" x14ac:dyDescent="0.4">
      <c r="D780" s="8"/>
      <c r="E780" s="8"/>
    </row>
    <row r="781" spans="4:5" x14ac:dyDescent="0.4">
      <c r="D781" s="8"/>
      <c r="E781" s="8"/>
    </row>
    <row r="782" spans="4:5" x14ac:dyDescent="0.4">
      <c r="D782" s="8"/>
      <c r="E782" s="8"/>
    </row>
    <row r="783" spans="4:5" x14ac:dyDescent="0.4">
      <c r="D783" s="8"/>
      <c r="E783" s="8"/>
    </row>
    <row r="784" spans="4:5" x14ac:dyDescent="0.4">
      <c r="D784" s="8"/>
      <c r="E784" s="8"/>
    </row>
    <row r="785" spans="4:5" x14ac:dyDescent="0.4">
      <c r="D785" s="8"/>
      <c r="E785" s="8"/>
    </row>
    <row r="786" spans="4:5" x14ac:dyDescent="0.4">
      <c r="D786" s="8"/>
      <c r="E786" s="8"/>
    </row>
    <row r="787" spans="4:5" x14ac:dyDescent="0.4">
      <c r="D787" s="8"/>
      <c r="E787" s="8"/>
    </row>
    <row r="788" spans="4:5" x14ac:dyDescent="0.4">
      <c r="D788" s="8"/>
      <c r="E788" s="8"/>
    </row>
    <row r="789" spans="4:5" x14ac:dyDescent="0.4">
      <c r="D789" s="8"/>
      <c r="E789" s="8"/>
    </row>
    <row r="790" spans="4:5" x14ac:dyDescent="0.4">
      <c r="D790" s="8"/>
      <c r="E790" s="8"/>
    </row>
    <row r="791" spans="4:5" x14ac:dyDescent="0.4">
      <c r="D791" s="8"/>
      <c r="E791" s="8"/>
    </row>
    <row r="792" spans="4:5" x14ac:dyDescent="0.4">
      <c r="D792" s="8"/>
      <c r="E792" s="8"/>
    </row>
    <row r="793" spans="4:5" x14ac:dyDescent="0.4">
      <c r="D793" s="8"/>
      <c r="E793" s="8"/>
    </row>
    <row r="794" spans="4:5" x14ac:dyDescent="0.4">
      <c r="D794" s="8"/>
      <c r="E794" s="8"/>
    </row>
    <row r="795" spans="4:5" x14ac:dyDescent="0.4">
      <c r="D795" s="8"/>
      <c r="E795" s="8"/>
    </row>
    <row r="796" spans="4:5" x14ac:dyDescent="0.4">
      <c r="D796" s="8"/>
      <c r="E796" s="8"/>
    </row>
    <row r="797" spans="4:5" x14ac:dyDescent="0.4">
      <c r="D797" s="8"/>
      <c r="E797" s="8"/>
    </row>
    <row r="798" spans="4:5" x14ac:dyDescent="0.4">
      <c r="D798" s="8"/>
      <c r="E798" s="8"/>
    </row>
    <row r="799" spans="4:5" x14ac:dyDescent="0.4">
      <c r="D799" s="8"/>
      <c r="E799" s="8"/>
    </row>
    <row r="800" spans="4:5" x14ac:dyDescent="0.4">
      <c r="D800" s="8"/>
      <c r="E800" s="8"/>
    </row>
    <row r="801" spans="4:5" x14ac:dyDescent="0.4">
      <c r="D801" s="8"/>
      <c r="E801" s="8"/>
    </row>
    <row r="802" spans="4:5" x14ac:dyDescent="0.4">
      <c r="D802" s="8"/>
      <c r="E802" s="8"/>
    </row>
    <row r="803" spans="4:5" x14ac:dyDescent="0.4">
      <c r="D803" s="8"/>
      <c r="E803" s="8"/>
    </row>
    <row r="804" spans="4:5" x14ac:dyDescent="0.4">
      <c r="D804" s="8"/>
      <c r="E804" s="8"/>
    </row>
    <row r="805" spans="4:5" x14ac:dyDescent="0.4">
      <c r="D805" s="8"/>
      <c r="E805" s="8"/>
    </row>
    <row r="806" spans="4:5" x14ac:dyDescent="0.4">
      <c r="D806" s="8"/>
      <c r="E806" s="8"/>
    </row>
    <row r="807" spans="4:5" x14ac:dyDescent="0.4">
      <c r="D807" s="8"/>
      <c r="E807" s="8"/>
    </row>
    <row r="808" spans="4:5" x14ac:dyDescent="0.4">
      <c r="D808" s="8"/>
      <c r="E808" s="8"/>
    </row>
    <row r="809" spans="4:5" x14ac:dyDescent="0.4">
      <c r="D809" s="8"/>
      <c r="E809" s="8"/>
    </row>
    <row r="810" spans="4:5" x14ac:dyDescent="0.4">
      <c r="D810" s="8"/>
      <c r="E810" s="8"/>
    </row>
    <row r="811" spans="4:5" x14ac:dyDescent="0.4">
      <c r="D811" s="8"/>
      <c r="E811" s="8"/>
    </row>
    <row r="812" spans="4:5" x14ac:dyDescent="0.4">
      <c r="D812" s="8"/>
      <c r="E812" s="8"/>
    </row>
    <row r="813" spans="4:5" x14ac:dyDescent="0.4">
      <c r="D813" s="8"/>
      <c r="E813" s="8"/>
    </row>
    <row r="814" spans="4:5" x14ac:dyDescent="0.4">
      <c r="D814" s="8"/>
      <c r="E814" s="8"/>
    </row>
    <row r="815" spans="4:5" x14ac:dyDescent="0.4">
      <c r="D815" s="8"/>
      <c r="E815" s="8"/>
    </row>
    <row r="816" spans="4:5" x14ac:dyDescent="0.4">
      <c r="D816" s="8"/>
      <c r="E816" s="8"/>
    </row>
    <row r="817" spans="4:5" x14ac:dyDescent="0.4">
      <c r="D817" s="8"/>
      <c r="E817" s="8"/>
    </row>
    <row r="818" spans="4:5" x14ac:dyDescent="0.4">
      <c r="D818" s="8"/>
      <c r="E818" s="8"/>
    </row>
    <row r="819" spans="4:5" x14ac:dyDescent="0.4">
      <c r="D819" s="8"/>
      <c r="E819" s="8"/>
    </row>
    <row r="820" spans="4:5" x14ac:dyDescent="0.4">
      <c r="D820" s="8"/>
      <c r="E820" s="8"/>
    </row>
    <row r="821" spans="4:5" x14ac:dyDescent="0.4">
      <c r="D821" s="8"/>
      <c r="E821" s="8"/>
    </row>
    <row r="822" spans="4:5" x14ac:dyDescent="0.4">
      <c r="D822" s="8"/>
      <c r="E822" s="8"/>
    </row>
    <row r="823" spans="4:5" x14ac:dyDescent="0.4">
      <c r="D823" s="8"/>
      <c r="E823" s="8"/>
    </row>
    <row r="824" spans="4:5" x14ac:dyDescent="0.4">
      <c r="D824" s="8"/>
      <c r="E824" s="8"/>
    </row>
    <row r="825" spans="4:5" x14ac:dyDescent="0.4">
      <c r="D825" s="8"/>
      <c r="E825" s="8"/>
    </row>
    <row r="826" spans="4:5" x14ac:dyDescent="0.4">
      <c r="D826" s="8"/>
      <c r="E826" s="8"/>
    </row>
    <row r="827" spans="4:5" x14ac:dyDescent="0.4">
      <c r="D827" s="8"/>
      <c r="E827" s="8"/>
    </row>
    <row r="828" spans="4:5" x14ac:dyDescent="0.4">
      <c r="D828" s="8"/>
      <c r="E828" s="8"/>
    </row>
    <row r="829" spans="4:5" x14ac:dyDescent="0.4">
      <c r="D829" s="8"/>
      <c r="E829" s="8"/>
    </row>
    <row r="830" spans="4:5" x14ac:dyDescent="0.4">
      <c r="D830" s="8"/>
      <c r="E830" s="8"/>
    </row>
    <row r="831" spans="4:5" x14ac:dyDescent="0.4">
      <c r="D831" s="8"/>
      <c r="E831" s="8"/>
    </row>
    <row r="832" spans="4:5" x14ac:dyDescent="0.4">
      <c r="D832" s="8"/>
      <c r="E832" s="8"/>
    </row>
    <row r="833" spans="4:5" x14ac:dyDescent="0.4">
      <c r="D833" s="8"/>
      <c r="E833" s="8"/>
    </row>
    <row r="834" spans="4:5" x14ac:dyDescent="0.4">
      <c r="D834" s="8"/>
      <c r="E834" s="8"/>
    </row>
    <row r="835" spans="4:5" x14ac:dyDescent="0.4">
      <c r="D835" s="8"/>
      <c r="E835" s="8"/>
    </row>
    <row r="836" spans="4:5" x14ac:dyDescent="0.4">
      <c r="D836" s="8"/>
      <c r="E836" s="8"/>
    </row>
    <row r="837" spans="4:5" x14ac:dyDescent="0.4">
      <c r="D837" s="8"/>
      <c r="E837" s="8"/>
    </row>
    <row r="838" spans="4:5" x14ac:dyDescent="0.4">
      <c r="D838" s="8"/>
      <c r="E838" s="8"/>
    </row>
    <row r="839" spans="4:5" x14ac:dyDescent="0.4">
      <c r="D839" s="8"/>
      <c r="E839" s="8"/>
    </row>
    <row r="840" spans="4:5" x14ac:dyDescent="0.4">
      <c r="D840" s="8"/>
      <c r="E840" s="8"/>
    </row>
    <row r="841" spans="4:5" x14ac:dyDescent="0.4">
      <c r="D841" s="8"/>
      <c r="E841" s="8"/>
    </row>
    <row r="842" spans="4:5" x14ac:dyDescent="0.4">
      <c r="D842" s="8"/>
      <c r="E842" s="8"/>
    </row>
    <row r="843" spans="4:5" x14ac:dyDescent="0.4">
      <c r="D843" s="8"/>
      <c r="E843" s="8"/>
    </row>
    <row r="844" spans="4:5" x14ac:dyDescent="0.4">
      <c r="D844" s="8"/>
      <c r="E844" s="8"/>
    </row>
    <row r="845" spans="4:5" x14ac:dyDescent="0.4">
      <c r="D845" s="8"/>
      <c r="E845" s="8"/>
    </row>
    <row r="846" spans="4:5" x14ac:dyDescent="0.4">
      <c r="D846" s="8"/>
      <c r="E846" s="8"/>
    </row>
    <row r="847" spans="4:5" x14ac:dyDescent="0.4">
      <c r="D847" s="8"/>
      <c r="E847" s="8"/>
    </row>
    <row r="848" spans="4:5" x14ac:dyDescent="0.4">
      <c r="D848" s="8"/>
      <c r="E848" s="8"/>
    </row>
    <row r="849" spans="4:5" x14ac:dyDescent="0.4">
      <c r="D849" s="8"/>
      <c r="E849" s="8"/>
    </row>
    <row r="850" spans="4:5" x14ac:dyDescent="0.4">
      <c r="D850" s="8"/>
      <c r="E850" s="8"/>
    </row>
    <row r="851" spans="4:5" x14ac:dyDescent="0.4">
      <c r="D851" s="8"/>
      <c r="E851" s="8"/>
    </row>
    <row r="852" spans="4:5" x14ac:dyDescent="0.4">
      <c r="D852" s="8"/>
      <c r="E852" s="8"/>
    </row>
    <row r="853" spans="4:5" x14ac:dyDescent="0.4">
      <c r="D853" s="8"/>
      <c r="E853" s="8"/>
    </row>
    <row r="854" spans="4:5" x14ac:dyDescent="0.4">
      <c r="D854" s="8"/>
      <c r="E854" s="8"/>
    </row>
    <row r="855" spans="4:5" x14ac:dyDescent="0.4">
      <c r="D855" s="8"/>
      <c r="E855" s="8"/>
    </row>
    <row r="856" spans="4:5" x14ac:dyDescent="0.4">
      <c r="D856" s="8"/>
      <c r="E856" s="8"/>
    </row>
    <row r="857" spans="4:5" x14ac:dyDescent="0.4">
      <c r="D857" s="8"/>
      <c r="E857" s="8"/>
    </row>
    <row r="858" spans="4:5" x14ac:dyDescent="0.4">
      <c r="D858" s="8"/>
      <c r="E858" s="8"/>
    </row>
    <row r="859" spans="4:5" x14ac:dyDescent="0.4">
      <c r="D859" s="8"/>
      <c r="E859" s="8"/>
    </row>
    <row r="860" spans="4:5" x14ac:dyDescent="0.4">
      <c r="D860" s="8"/>
      <c r="E860" s="8"/>
    </row>
    <row r="861" spans="4:5" x14ac:dyDescent="0.4">
      <c r="D861" s="8"/>
      <c r="E861" s="8"/>
    </row>
    <row r="862" spans="4:5" x14ac:dyDescent="0.4">
      <c r="D862" s="8"/>
      <c r="E862" s="8"/>
    </row>
    <row r="863" spans="4:5" x14ac:dyDescent="0.4">
      <c r="D863" s="8"/>
      <c r="E863" s="8"/>
    </row>
    <row r="864" spans="4:5" x14ac:dyDescent="0.4">
      <c r="D864" s="8"/>
      <c r="E864" s="8"/>
    </row>
    <row r="865" spans="4:5" x14ac:dyDescent="0.4">
      <c r="D865" s="8"/>
      <c r="E865" s="8"/>
    </row>
    <row r="866" spans="4:5" x14ac:dyDescent="0.4">
      <c r="D866" s="8"/>
      <c r="E866" s="8"/>
    </row>
    <row r="867" spans="4:5" x14ac:dyDescent="0.4">
      <c r="D867" s="8"/>
      <c r="E867" s="8"/>
    </row>
    <row r="868" spans="4:5" x14ac:dyDescent="0.4">
      <c r="D868" s="8"/>
      <c r="E868" s="8"/>
    </row>
    <row r="869" spans="4:5" x14ac:dyDescent="0.4">
      <c r="D869" s="8"/>
      <c r="E869" s="8"/>
    </row>
    <row r="870" spans="4:5" x14ac:dyDescent="0.4">
      <c r="D870" s="8"/>
      <c r="E870" s="8"/>
    </row>
    <row r="871" spans="4:5" x14ac:dyDescent="0.4">
      <c r="D871" s="8"/>
      <c r="E871" s="8"/>
    </row>
    <row r="872" spans="4:5" x14ac:dyDescent="0.4">
      <c r="D872" s="8"/>
      <c r="E872" s="8"/>
    </row>
    <row r="873" spans="4:5" x14ac:dyDescent="0.4">
      <c r="D873" s="8"/>
      <c r="E873" s="8"/>
    </row>
    <row r="874" spans="4:5" x14ac:dyDescent="0.4">
      <c r="D874" s="8"/>
      <c r="E874" s="8"/>
    </row>
    <row r="875" spans="4:5" x14ac:dyDescent="0.4">
      <c r="D875" s="8"/>
      <c r="E875" s="8"/>
    </row>
    <row r="876" spans="4:5" x14ac:dyDescent="0.4">
      <c r="D876" s="8"/>
      <c r="E876" s="8"/>
    </row>
    <row r="877" spans="4:5" x14ac:dyDescent="0.4">
      <c r="D877" s="8"/>
      <c r="E877" s="8"/>
    </row>
    <row r="878" spans="4:5" x14ac:dyDescent="0.4">
      <c r="D878" s="8"/>
      <c r="E878" s="8"/>
    </row>
    <row r="879" spans="4:5" x14ac:dyDescent="0.4">
      <c r="D879" s="8"/>
      <c r="E879" s="8"/>
    </row>
    <row r="880" spans="4:5" x14ac:dyDescent="0.4">
      <c r="D880" s="8"/>
      <c r="E880" s="8"/>
    </row>
    <row r="881" spans="4:5" x14ac:dyDescent="0.4">
      <c r="D881" s="8"/>
      <c r="E881" s="8"/>
    </row>
    <row r="882" spans="4:5" x14ac:dyDescent="0.4">
      <c r="D882" s="8"/>
      <c r="E882" s="8"/>
    </row>
    <row r="883" spans="4:5" x14ac:dyDescent="0.4">
      <c r="D883" s="8"/>
      <c r="E883" s="8"/>
    </row>
    <row r="884" spans="4:5" x14ac:dyDescent="0.4">
      <c r="D884" s="8"/>
      <c r="E884" s="8"/>
    </row>
    <row r="885" spans="4:5" x14ac:dyDescent="0.4">
      <c r="D885" s="8"/>
      <c r="E885" s="8"/>
    </row>
    <row r="886" spans="4:5" x14ac:dyDescent="0.4">
      <c r="D886" s="8"/>
      <c r="E886" s="8"/>
    </row>
    <row r="887" spans="4:5" x14ac:dyDescent="0.4">
      <c r="D887" s="8"/>
      <c r="E887" s="8"/>
    </row>
    <row r="888" spans="4:5" x14ac:dyDescent="0.4">
      <c r="D888" s="8"/>
      <c r="E888" s="8"/>
    </row>
    <row r="889" spans="4:5" x14ac:dyDescent="0.4">
      <c r="D889" s="8"/>
      <c r="E889" s="8"/>
    </row>
    <row r="890" spans="4:5" x14ac:dyDescent="0.4">
      <c r="D890" s="8"/>
      <c r="E890" s="8"/>
    </row>
    <row r="891" spans="4:5" x14ac:dyDescent="0.4">
      <c r="D891" s="8"/>
      <c r="E891" s="8"/>
    </row>
    <row r="892" spans="4:5" x14ac:dyDescent="0.4">
      <c r="D892" s="8"/>
      <c r="E892" s="8"/>
    </row>
    <row r="893" spans="4:5" x14ac:dyDescent="0.4">
      <c r="D893" s="8"/>
      <c r="E893" s="8"/>
    </row>
    <row r="894" spans="4:5" x14ac:dyDescent="0.4">
      <c r="D894" s="8"/>
      <c r="E894" s="8"/>
    </row>
    <row r="895" spans="4:5" x14ac:dyDescent="0.4">
      <c r="D895" s="8"/>
      <c r="E895" s="8"/>
    </row>
    <row r="896" spans="4:5" x14ac:dyDescent="0.4">
      <c r="D896" s="8"/>
      <c r="E896" s="8"/>
    </row>
    <row r="897" spans="4:5" x14ac:dyDescent="0.4">
      <c r="D897" s="8"/>
      <c r="E897" s="8"/>
    </row>
    <row r="898" spans="4:5" x14ac:dyDescent="0.4">
      <c r="D898" s="8"/>
      <c r="E898" s="8"/>
    </row>
    <row r="899" spans="4:5" x14ac:dyDescent="0.4">
      <c r="D899" s="8"/>
      <c r="E899" s="8"/>
    </row>
    <row r="900" spans="4:5" x14ac:dyDescent="0.4">
      <c r="D900" s="8"/>
      <c r="E900" s="8"/>
    </row>
    <row r="901" spans="4:5" x14ac:dyDescent="0.4">
      <c r="D901" s="8"/>
      <c r="E901" s="8"/>
    </row>
    <row r="902" spans="4:5" x14ac:dyDescent="0.4">
      <c r="D902" s="8"/>
      <c r="E902" s="8"/>
    </row>
    <row r="903" spans="4:5" x14ac:dyDescent="0.4">
      <c r="D903" s="8"/>
      <c r="E903" s="8"/>
    </row>
    <row r="904" spans="4:5" x14ac:dyDescent="0.4">
      <c r="D904" s="8"/>
      <c r="E904" s="8"/>
    </row>
    <row r="905" spans="4:5" x14ac:dyDescent="0.4">
      <c r="D905" s="8"/>
      <c r="E905" s="8"/>
    </row>
    <row r="906" spans="4:5" x14ac:dyDescent="0.4">
      <c r="D906" s="8"/>
      <c r="E906" s="8"/>
    </row>
    <row r="907" spans="4:5" x14ac:dyDescent="0.4">
      <c r="D907" s="8"/>
      <c r="E907" s="8"/>
    </row>
    <row r="908" spans="4:5" x14ac:dyDescent="0.4">
      <c r="D908" s="8"/>
      <c r="E908" s="8"/>
    </row>
    <row r="909" spans="4:5" x14ac:dyDescent="0.4">
      <c r="D909" s="8"/>
      <c r="E909" s="8"/>
    </row>
    <row r="910" spans="4:5" x14ac:dyDescent="0.4">
      <c r="D910" s="8"/>
      <c r="E910" s="8"/>
    </row>
    <row r="911" spans="4:5" x14ac:dyDescent="0.4">
      <c r="D911" s="8"/>
      <c r="E911" s="8"/>
    </row>
    <row r="912" spans="4:5" x14ac:dyDescent="0.4">
      <c r="D912" s="8"/>
      <c r="E912" s="8"/>
    </row>
    <row r="913" spans="4:5" x14ac:dyDescent="0.4">
      <c r="D913" s="8"/>
      <c r="E913" s="8"/>
    </row>
    <row r="914" spans="4:5" x14ac:dyDescent="0.4">
      <c r="D914" s="8"/>
      <c r="E914" s="8"/>
    </row>
    <row r="915" spans="4:5" x14ac:dyDescent="0.4">
      <c r="D915" s="8"/>
      <c r="E915" s="8"/>
    </row>
    <row r="916" spans="4:5" x14ac:dyDescent="0.4">
      <c r="D916" s="8"/>
      <c r="E916" s="8"/>
    </row>
    <row r="917" spans="4:5" x14ac:dyDescent="0.4">
      <c r="D917" s="8"/>
      <c r="E917" s="8"/>
    </row>
    <row r="918" spans="4:5" x14ac:dyDescent="0.4">
      <c r="D918" s="8"/>
      <c r="E918" s="8"/>
    </row>
    <row r="919" spans="4:5" x14ac:dyDescent="0.4">
      <c r="D919" s="8"/>
      <c r="E919" s="8"/>
    </row>
    <row r="920" spans="4:5" x14ac:dyDescent="0.4">
      <c r="D920" s="8"/>
      <c r="E920" s="8"/>
    </row>
    <row r="921" spans="4:5" x14ac:dyDescent="0.4">
      <c r="D921" s="8"/>
      <c r="E921" s="8"/>
    </row>
    <row r="922" spans="4:5" x14ac:dyDescent="0.4">
      <c r="D922" s="8"/>
      <c r="E922" s="8"/>
    </row>
    <row r="923" spans="4:5" x14ac:dyDescent="0.4">
      <c r="D923" s="8"/>
      <c r="E923" s="8"/>
    </row>
    <row r="924" spans="4:5" x14ac:dyDescent="0.4">
      <c r="D924" s="8"/>
      <c r="E924" s="8"/>
    </row>
    <row r="925" spans="4:5" x14ac:dyDescent="0.4">
      <c r="D925" s="8"/>
      <c r="E925" s="8"/>
    </row>
    <row r="926" spans="4:5" x14ac:dyDescent="0.4">
      <c r="D926" s="8"/>
      <c r="E926" s="8"/>
    </row>
    <row r="927" spans="4:5" x14ac:dyDescent="0.4">
      <c r="D927" s="8"/>
      <c r="E927" s="8"/>
    </row>
    <row r="928" spans="4:5" x14ac:dyDescent="0.4">
      <c r="D928" s="8"/>
      <c r="E928" s="8"/>
    </row>
    <row r="929" spans="4:5" x14ac:dyDescent="0.4">
      <c r="D929" s="8"/>
      <c r="E929" s="8"/>
    </row>
    <row r="930" spans="4:5" x14ac:dyDescent="0.4">
      <c r="D930" s="8"/>
      <c r="E930" s="8"/>
    </row>
    <row r="931" spans="4:5" x14ac:dyDescent="0.4">
      <c r="D931" s="8"/>
      <c r="E931" s="8"/>
    </row>
    <row r="932" spans="4:5" x14ac:dyDescent="0.4">
      <c r="D932" s="8"/>
      <c r="E932" s="8"/>
    </row>
    <row r="933" spans="4:5" x14ac:dyDescent="0.4">
      <c r="D933" s="8"/>
      <c r="E933" s="8"/>
    </row>
    <row r="934" spans="4:5" x14ac:dyDescent="0.4">
      <c r="D934" s="8"/>
      <c r="E934" s="8"/>
    </row>
    <row r="935" spans="4:5" x14ac:dyDescent="0.4">
      <c r="D935" s="8"/>
      <c r="E935" s="8"/>
    </row>
    <row r="936" spans="4:5" x14ac:dyDescent="0.4">
      <c r="D936" s="8"/>
      <c r="E936" s="8"/>
    </row>
    <row r="937" spans="4:5" x14ac:dyDescent="0.4">
      <c r="D937" s="8"/>
      <c r="E937" s="8"/>
    </row>
    <row r="938" spans="4:5" x14ac:dyDescent="0.4">
      <c r="D938" s="8"/>
      <c r="E938" s="8"/>
    </row>
    <row r="939" spans="4:5" x14ac:dyDescent="0.4">
      <c r="D939" s="8"/>
      <c r="E939" s="8"/>
    </row>
    <row r="940" spans="4:5" x14ac:dyDescent="0.4">
      <c r="D940" s="8"/>
      <c r="E940" s="8"/>
    </row>
    <row r="941" spans="4:5" x14ac:dyDescent="0.4">
      <c r="D941" s="8"/>
      <c r="E941" s="8"/>
    </row>
    <row r="942" spans="4:5" x14ac:dyDescent="0.4">
      <c r="D942" s="8"/>
      <c r="E942" s="8"/>
    </row>
    <row r="943" spans="4:5" x14ac:dyDescent="0.4">
      <c r="D943" s="8"/>
      <c r="E943" s="8"/>
    </row>
    <row r="944" spans="4:5" x14ac:dyDescent="0.4">
      <c r="D944" s="8"/>
      <c r="E944" s="8"/>
    </row>
    <row r="945" spans="4:5" x14ac:dyDescent="0.4">
      <c r="D945" s="8"/>
      <c r="E945" s="8"/>
    </row>
    <row r="946" spans="4:5" x14ac:dyDescent="0.4">
      <c r="D946" s="8"/>
      <c r="E946" s="8"/>
    </row>
    <row r="947" spans="4:5" x14ac:dyDescent="0.4">
      <c r="D947" s="8"/>
      <c r="E947" s="8"/>
    </row>
    <row r="948" spans="4:5" x14ac:dyDescent="0.4">
      <c r="D948" s="8"/>
      <c r="E948" s="8"/>
    </row>
    <row r="949" spans="4:5" x14ac:dyDescent="0.4">
      <c r="D949" s="8"/>
      <c r="E949" s="8"/>
    </row>
    <row r="950" spans="4:5" x14ac:dyDescent="0.4">
      <c r="D950" s="8"/>
      <c r="E950" s="8"/>
    </row>
    <row r="951" spans="4:5" x14ac:dyDescent="0.4">
      <c r="D951" s="8"/>
      <c r="E951" s="8"/>
    </row>
    <row r="952" spans="4:5" x14ac:dyDescent="0.4">
      <c r="D952" s="8"/>
      <c r="E952" s="8"/>
    </row>
    <row r="953" spans="4:5" x14ac:dyDescent="0.4">
      <c r="D953" s="8"/>
      <c r="E953" s="8"/>
    </row>
    <row r="954" spans="4:5" x14ac:dyDescent="0.4">
      <c r="D954" s="8"/>
      <c r="E954" s="8"/>
    </row>
    <row r="955" spans="4:5" x14ac:dyDescent="0.4">
      <c r="D955" s="8"/>
      <c r="E955" s="8"/>
    </row>
    <row r="956" spans="4:5" x14ac:dyDescent="0.4">
      <c r="D956" s="8"/>
      <c r="E956" s="8"/>
    </row>
    <row r="957" spans="4:5" x14ac:dyDescent="0.4">
      <c r="D957" s="8"/>
      <c r="E957" s="8"/>
    </row>
    <row r="958" spans="4:5" x14ac:dyDescent="0.4">
      <c r="D958" s="8"/>
      <c r="E958" s="8"/>
    </row>
    <row r="959" spans="4:5" x14ac:dyDescent="0.4">
      <c r="D959" s="8"/>
      <c r="E959" s="8"/>
    </row>
    <row r="960" spans="4:5" x14ac:dyDescent="0.4">
      <c r="D960" s="8"/>
      <c r="E960" s="8"/>
    </row>
    <row r="961" spans="4:5" x14ac:dyDescent="0.4">
      <c r="D961" s="8"/>
      <c r="E961" s="8"/>
    </row>
    <row r="962" spans="4:5" x14ac:dyDescent="0.4">
      <c r="D962" s="8"/>
      <c r="E962" s="8"/>
    </row>
    <row r="963" spans="4:5" x14ac:dyDescent="0.4">
      <c r="D963" s="8"/>
      <c r="E963" s="8"/>
    </row>
    <row r="964" spans="4:5" x14ac:dyDescent="0.4">
      <c r="D964" s="8"/>
      <c r="E964" s="8"/>
    </row>
    <row r="965" spans="4:5" x14ac:dyDescent="0.4">
      <c r="D965" s="8"/>
      <c r="E965" s="8"/>
    </row>
    <row r="966" spans="4:5" x14ac:dyDescent="0.4">
      <c r="D966" s="8"/>
      <c r="E966" s="8"/>
    </row>
    <row r="967" spans="4:5" x14ac:dyDescent="0.4">
      <c r="D967" s="8"/>
      <c r="E967" s="8"/>
    </row>
    <row r="968" spans="4:5" x14ac:dyDescent="0.4">
      <c r="D968" s="8"/>
      <c r="E968" s="8"/>
    </row>
    <row r="969" spans="4:5" x14ac:dyDescent="0.4">
      <c r="D969" s="8"/>
      <c r="E969" s="8"/>
    </row>
    <row r="970" spans="4:5" x14ac:dyDescent="0.4">
      <c r="D970" s="8"/>
      <c r="E970" s="8"/>
    </row>
    <row r="971" spans="4:5" x14ac:dyDescent="0.4">
      <c r="D971" s="8"/>
      <c r="E971" s="8"/>
    </row>
    <row r="972" spans="4:5" x14ac:dyDescent="0.4">
      <c r="D972" s="8"/>
      <c r="E972" s="8"/>
    </row>
    <row r="973" spans="4:5" x14ac:dyDescent="0.4">
      <c r="D973" s="8"/>
      <c r="E973" s="8"/>
    </row>
    <row r="974" spans="4:5" x14ac:dyDescent="0.4">
      <c r="D974" s="8"/>
      <c r="E974" s="8"/>
    </row>
    <row r="975" spans="4:5" x14ac:dyDescent="0.4">
      <c r="D975" s="8"/>
      <c r="E975" s="8"/>
    </row>
    <row r="976" spans="4:5" x14ac:dyDescent="0.4">
      <c r="D976" s="8"/>
      <c r="E976" s="8"/>
    </row>
    <row r="977" spans="4:5" x14ac:dyDescent="0.4">
      <c r="D977" s="8"/>
      <c r="E977" s="8"/>
    </row>
    <row r="978" spans="4:5" x14ac:dyDescent="0.4">
      <c r="D978" s="8"/>
      <c r="E978" s="8"/>
    </row>
    <row r="979" spans="4:5" x14ac:dyDescent="0.4">
      <c r="D979" s="8"/>
      <c r="E979" s="8"/>
    </row>
    <row r="980" spans="4:5" x14ac:dyDescent="0.4">
      <c r="D980" s="8"/>
      <c r="E980" s="8"/>
    </row>
    <row r="981" spans="4:5" x14ac:dyDescent="0.4">
      <c r="D981" s="8"/>
      <c r="E981" s="8"/>
    </row>
    <row r="982" spans="4:5" x14ac:dyDescent="0.4">
      <c r="D982" s="8"/>
      <c r="E982" s="8"/>
    </row>
    <row r="983" spans="4:5" x14ac:dyDescent="0.4">
      <c r="D983" s="8"/>
      <c r="E983" s="8"/>
    </row>
    <row r="984" spans="4:5" x14ac:dyDescent="0.4">
      <c r="D984" s="8"/>
      <c r="E984" s="8"/>
    </row>
    <row r="985" spans="4:5" x14ac:dyDescent="0.4">
      <c r="D985" s="8"/>
      <c r="E985" s="8"/>
    </row>
    <row r="986" spans="4:5" x14ac:dyDescent="0.4">
      <c r="D986" s="8"/>
      <c r="E986" s="8"/>
    </row>
    <row r="987" spans="4:5" x14ac:dyDescent="0.4">
      <c r="D987" s="8"/>
      <c r="E987" s="8"/>
    </row>
    <row r="988" spans="4:5" x14ac:dyDescent="0.4">
      <c r="D988" s="8"/>
      <c r="E988" s="8"/>
    </row>
    <row r="989" spans="4:5" x14ac:dyDescent="0.4">
      <c r="D989" s="8"/>
      <c r="E989" s="8"/>
    </row>
    <row r="990" spans="4:5" x14ac:dyDescent="0.4">
      <c r="D990" s="8"/>
      <c r="E990" s="8"/>
    </row>
    <row r="991" spans="4:5" x14ac:dyDescent="0.4">
      <c r="D991" s="8"/>
      <c r="E991" s="8"/>
    </row>
    <row r="992" spans="4:5" x14ac:dyDescent="0.4">
      <c r="D992" s="8"/>
      <c r="E992" s="8"/>
    </row>
    <row r="993" spans="4:5" x14ac:dyDescent="0.4">
      <c r="D993" s="8"/>
      <c r="E993" s="8"/>
    </row>
    <row r="994" spans="4:5" x14ac:dyDescent="0.4">
      <c r="D994" s="8"/>
      <c r="E994" s="8"/>
    </row>
    <row r="995" spans="4:5" x14ac:dyDescent="0.4">
      <c r="D995" s="8"/>
      <c r="E995" s="8"/>
    </row>
    <row r="996" spans="4:5" x14ac:dyDescent="0.4">
      <c r="D996" s="8"/>
      <c r="E996" s="8"/>
    </row>
    <row r="997" spans="4:5" x14ac:dyDescent="0.4">
      <c r="D997" s="8"/>
      <c r="E997" s="8"/>
    </row>
    <row r="998" spans="4:5" x14ac:dyDescent="0.4">
      <c r="D998" s="8"/>
      <c r="E998" s="8"/>
    </row>
    <row r="999" spans="4:5" x14ac:dyDescent="0.4">
      <c r="D999" s="8"/>
      <c r="E999" s="8"/>
    </row>
    <row r="1000" spans="4:5" x14ac:dyDescent="0.4">
      <c r="D1000" s="8"/>
      <c r="E1000" s="8"/>
    </row>
    <row r="1001" spans="4:5" x14ac:dyDescent="0.4">
      <c r="D1001" s="8"/>
      <c r="E1001" s="8"/>
    </row>
    <row r="1002" spans="4:5" x14ac:dyDescent="0.4">
      <c r="D1002" s="8"/>
      <c r="E1002" s="8"/>
    </row>
    <row r="1003" spans="4:5" x14ac:dyDescent="0.4">
      <c r="D1003" s="8"/>
      <c r="E1003" s="8"/>
    </row>
    <row r="1004" spans="4:5" x14ac:dyDescent="0.4">
      <c r="D1004" s="8"/>
      <c r="E1004" s="8"/>
    </row>
    <row r="1005" spans="4:5" x14ac:dyDescent="0.4">
      <c r="D1005" s="8"/>
      <c r="E1005" s="8"/>
    </row>
    <row r="1006" spans="4:5" x14ac:dyDescent="0.4">
      <c r="D1006" s="8"/>
      <c r="E1006" s="8"/>
    </row>
    <row r="1007" spans="4:5" x14ac:dyDescent="0.4">
      <c r="D1007" s="8"/>
      <c r="E1007" s="8"/>
    </row>
    <row r="1008" spans="4:5" x14ac:dyDescent="0.4">
      <c r="D1008" s="8"/>
      <c r="E1008" s="8"/>
    </row>
    <row r="1009" spans="4:5" x14ac:dyDescent="0.4">
      <c r="D1009" s="8"/>
      <c r="E1009" s="8"/>
    </row>
    <row r="1010" spans="4:5" x14ac:dyDescent="0.4">
      <c r="D1010" s="8"/>
      <c r="E1010" s="8"/>
    </row>
    <row r="1011" spans="4:5" x14ac:dyDescent="0.4">
      <c r="D1011" s="8"/>
      <c r="E1011" s="8"/>
    </row>
    <row r="1012" spans="4:5" x14ac:dyDescent="0.4">
      <c r="D1012" s="8"/>
      <c r="E1012" s="8"/>
    </row>
    <row r="1013" spans="4:5" x14ac:dyDescent="0.4">
      <c r="D1013" s="8"/>
      <c r="E1013" s="8"/>
    </row>
    <row r="1014" spans="4:5" x14ac:dyDescent="0.4">
      <c r="D1014" s="8"/>
      <c r="E1014" s="8"/>
    </row>
    <row r="1015" spans="4:5" x14ac:dyDescent="0.4">
      <c r="D1015" s="8"/>
      <c r="E1015" s="8"/>
    </row>
    <row r="1016" spans="4:5" x14ac:dyDescent="0.4">
      <c r="D1016" s="8"/>
      <c r="E1016" s="8"/>
    </row>
    <row r="1017" spans="4:5" x14ac:dyDescent="0.4">
      <c r="D1017" s="8"/>
      <c r="E1017" s="8"/>
    </row>
    <row r="1018" spans="4:5" x14ac:dyDescent="0.4">
      <c r="D1018" s="8"/>
      <c r="E1018" s="8"/>
    </row>
    <row r="1019" spans="4:5" x14ac:dyDescent="0.4">
      <c r="D1019" s="8"/>
      <c r="E1019" s="8"/>
    </row>
    <row r="1020" spans="4:5" x14ac:dyDescent="0.4">
      <c r="D1020" s="8"/>
      <c r="E1020" s="8"/>
    </row>
    <row r="1021" spans="4:5" x14ac:dyDescent="0.4">
      <c r="D1021" s="8"/>
      <c r="E1021" s="8"/>
    </row>
    <row r="1022" spans="4:5" x14ac:dyDescent="0.4">
      <c r="D1022" s="8"/>
      <c r="E1022" s="8"/>
    </row>
    <row r="1023" spans="4:5" x14ac:dyDescent="0.4">
      <c r="D1023" s="8"/>
      <c r="E1023" s="8"/>
    </row>
    <row r="1024" spans="4:5" x14ac:dyDescent="0.4">
      <c r="D1024" s="8"/>
      <c r="E1024" s="8"/>
    </row>
    <row r="1025" spans="4:5" x14ac:dyDescent="0.4">
      <c r="D1025" s="8"/>
      <c r="E1025" s="8"/>
    </row>
    <row r="1026" spans="4:5" x14ac:dyDescent="0.4">
      <c r="D1026" s="8"/>
      <c r="E1026" s="8"/>
    </row>
    <row r="1027" spans="4:5" x14ac:dyDescent="0.4">
      <c r="D1027" s="8"/>
      <c r="E1027" s="8"/>
    </row>
    <row r="1028" spans="4:5" x14ac:dyDescent="0.4">
      <c r="D1028" s="8"/>
      <c r="E1028" s="8"/>
    </row>
    <row r="1029" spans="4:5" x14ac:dyDescent="0.4">
      <c r="D1029" s="8"/>
      <c r="E1029" s="8"/>
    </row>
    <row r="1030" spans="4:5" x14ac:dyDescent="0.4">
      <c r="D1030" s="8"/>
      <c r="E1030" s="8"/>
    </row>
    <row r="1031" spans="4:5" x14ac:dyDescent="0.4">
      <c r="D1031" s="8"/>
      <c r="E1031" s="8"/>
    </row>
    <row r="1032" spans="4:5" x14ac:dyDescent="0.4">
      <c r="D1032" s="8"/>
      <c r="E1032" s="8"/>
    </row>
    <row r="1033" spans="4:5" x14ac:dyDescent="0.4">
      <c r="D1033" s="8"/>
      <c r="E1033" s="8"/>
    </row>
    <row r="1034" spans="4:5" x14ac:dyDescent="0.4">
      <c r="D1034" s="8"/>
      <c r="E1034" s="8"/>
    </row>
    <row r="1035" spans="4:5" x14ac:dyDescent="0.4">
      <c r="D1035" s="8"/>
      <c r="E1035" s="8"/>
    </row>
    <row r="1036" spans="4:5" x14ac:dyDescent="0.4">
      <c r="D1036" s="8"/>
      <c r="E1036" s="8"/>
    </row>
    <row r="1037" spans="4:5" x14ac:dyDescent="0.4">
      <c r="D1037" s="8"/>
      <c r="E1037" s="8"/>
    </row>
    <row r="1038" spans="4:5" x14ac:dyDescent="0.4">
      <c r="D1038" s="8"/>
      <c r="E1038" s="8"/>
    </row>
    <row r="1039" spans="4:5" x14ac:dyDescent="0.4">
      <c r="D1039" s="8"/>
      <c r="E1039" s="8"/>
    </row>
    <row r="1040" spans="4:5" x14ac:dyDescent="0.4">
      <c r="D1040" s="8"/>
      <c r="E1040" s="8"/>
    </row>
    <row r="1041" spans="4:5" x14ac:dyDescent="0.4">
      <c r="D1041" s="8"/>
      <c r="E1041" s="8"/>
    </row>
    <row r="1042" spans="4:5" x14ac:dyDescent="0.4">
      <c r="D1042" s="8"/>
      <c r="E1042" s="8"/>
    </row>
    <row r="1043" spans="4:5" x14ac:dyDescent="0.4">
      <c r="D1043" s="8"/>
      <c r="E1043" s="8"/>
    </row>
    <row r="1044" spans="4:5" x14ac:dyDescent="0.4">
      <c r="D1044" s="8"/>
      <c r="E1044" s="8"/>
    </row>
    <row r="1045" spans="4:5" x14ac:dyDescent="0.4">
      <c r="D1045" s="8"/>
      <c r="E1045" s="8"/>
    </row>
    <row r="1046" spans="4:5" x14ac:dyDescent="0.4">
      <c r="D1046" s="8"/>
      <c r="E1046" s="8"/>
    </row>
    <row r="1047" spans="4:5" x14ac:dyDescent="0.4">
      <c r="D1047" s="8"/>
      <c r="E1047" s="8"/>
    </row>
    <row r="1048" spans="4:5" x14ac:dyDescent="0.4">
      <c r="D1048" s="8"/>
      <c r="E1048" s="8"/>
    </row>
    <row r="1049" spans="4:5" x14ac:dyDescent="0.4">
      <c r="D1049" s="8"/>
      <c r="E1049" s="8"/>
    </row>
    <row r="1050" spans="4:5" x14ac:dyDescent="0.4">
      <c r="D1050" s="8"/>
      <c r="E1050" s="8"/>
    </row>
    <row r="1051" spans="4:5" x14ac:dyDescent="0.4">
      <c r="D1051" s="8"/>
      <c r="E1051" s="8"/>
    </row>
    <row r="1052" spans="4:5" x14ac:dyDescent="0.4">
      <c r="D1052" s="8"/>
      <c r="E1052" s="8"/>
    </row>
    <row r="1053" spans="4:5" x14ac:dyDescent="0.4">
      <c r="D1053" s="8"/>
      <c r="E1053" s="8"/>
    </row>
    <row r="1054" spans="4:5" x14ac:dyDescent="0.4">
      <c r="D1054" s="8"/>
      <c r="E1054" s="8"/>
    </row>
    <row r="1055" spans="4:5" x14ac:dyDescent="0.4">
      <c r="D1055" s="8"/>
      <c r="E1055" s="8"/>
    </row>
    <row r="1056" spans="4:5" x14ac:dyDescent="0.4">
      <c r="D1056" s="8"/>
      <c r="E1056" s="8"/>
    </row>
    <row r="1057" spans="4:5" x14ac:dyDescent="0.4">
      <c r="D1057" s="8"/>
      <c r="E1057" s="8"/>
    </row>
    <row r="1058" spans="4:5" x14ac:dyDescent="0.4">
      <c r="D1058" s="8"/>
      <c r="E1058" s="8"/>
    </row>
    <row r="1059" spans="4:5" x14ac:dyDescent="0.4">
      <c r="D1059" s="8"/>
      <c r="E1059" s="8"/>
    </row>
    <row r="1060" spans="4:5" x14ac:dyDescent="0.4">
      <c r="D1060" s="8"/>
      <c r="E1060" s="8"/>
    </row>
    <row r="1061" spans="4:5" x14ac:dyDescent="0.4">
      <c r="D1061" s="8"/>
      <c r="E1061" s="8"/>
    </row>
    <row r="1062" spans="4:5" x14ac:dyDescent="0.4">
      <c r="D1062" s="8"/>
      <c r="E1062" s="8"/>
    </row>
    <row r="1063" spans="4:5" x14ac:dyDescent="0.4">
      <c r="D1063" s="8"/>
      <c r="E1063" s="8"/>
    </row>
    <row r="1064" spans="4:5" x14ac:dyDescent="0.4">
      <c r="D1064" s="8"/>
      <c r="E1064" s="8"/>
    </row>
    <row r="1065" spans="4:5" x14ac:dyDescent="0.4">
      <c r="D1065" s="8"/>
      <c r="E1065" s="8"/>
    </row>
    <row r="1066" spans="4:5" x14ac:dyDescent="0.4">
      <c r="D1066" s="8"/>
      <c r="E1066" s="8"/>
    </row>
    <row r="1067" spans="4:5" x14ac:dyDescent="0.4">
      <c r="D1067" s="8"/>
      <c r="E1067" s="8"/>
    </row>
    <row r="1068" spans="4:5" x14ac:dyDescent="0.4">
      <c r="D1068" s="8"/>
      <c r="E1068" s="8"/>
    </row>
    <row r="1069" spans="4:5" x14ac:dyDescent="0.4">
      <c r="D1069" s="8"/>
      <c r="E1069" s="8"/>
    </row>
    <row r="1070" spans="4:5" x14ac:dyDescent="0.4">
      <c r="D1070" s="8"/>
      <c r="E1070" s="8"/>
    </row>
    <row r="1071" spans="4:5" x14ac:dyDescent="0.4">
      <c r="D1071" s="8"/>
      <c r="E1071" s="8"/>
    </row>
    <row r="1072" spans="4:5" x14ac:dyDescent="0.4">
      <c r="D1072" s="8"/>
      <c r="E1072" s="8"/>
    </row>
    <row r="1073" spans="4:5" x14ac:dyDescent="0.4">
      <c r="D1073" s="8"/>
      <c r="E1073" s="8"/>
    </row>
    <row r="1074" spans="4:5" x14ac:dyDescent="0.4">
      <c r="D1074" s="8"/>
      <c r="E1074" s="8"/>
    </row>
    <row r="1075" spans="4:5" x14ac:dyDescent="0.4">
      <c r="D1075" s="8"/>
      <c r="E1075" s="8"/>
    </row>
    <row r="1076" spans="4:5" x14ac:dyDescent="0.4">
      <c r="D1076" s="8"/>
      <c r="E1076" s="8"/>
    </row>
    <row r="1077" spans="4:5" x14ac:dyDescent="0.4">
      <c r="D1077" s="8"/>
      <c r="E1077" s="8"/>
    </row>
    <row r="1078" spans="4:5" x14ac:dyDescent="0.4">
      <c r="D1078" s="8"/>
      <c r="E1078" s="8"/>
    </row>
    <row r="1079" spans="4:5" x14ac:dyDescent="0.4">
      <c r="D1079" s="8"/>
      <c r="E1079" s="8"/>
    </row>
    <row r="1080" spans="4:5" x14ac:dyDescent="0.4">
      <c r="D1080" s="8"/>
      <c r="E1080" s="8"/>
    </row>
    <row r="1081" spans="4:5" x14ac:dyDescent="0.4">
      <c r="D1081" s="8"/>
      <c r="E1081" s="8"/>
    </row>
    <row r="1082" spans="4:5" x14ac:dyDescent="0.4">
      <c r="D1082" s="8"/>
      <c r="E1082" s="8"/>
    </row>
    <row r="1083" spans="4:5" x14ac:dyDescent="0.4">
      <c r="D1083" s="8"/>
      <c r="E1083" s="8"/>
    </row>
    <row r="1084" spans="4:5" x14ac:dyDescent="0.4">
      <c r="D1084" s="8"/>
      <c r="E1084" s="8"/>
    </row>
    <row r="1085" spans="4:5" x14ac:dyDescent="0.4">
      <c r="D1085" s="8"/>
      <c r="E1085" s="8"/>
    </row>
    <row r="1086" spans="4:5" x14ac:dyDescent="0.4">
      <c r="D1086" s="8"/>
      <c r="E1086" s="8"/>
    </row>
    <row r="1087" spans="4:5" x14ac:dyDescent="0.4">
      <c r="D1087" s="8"/>
      <c r="E1087" s="8"/>
    </row>
    <row r="1088" spans="4:5" x14ac:dyDescent="0.4">
      <c r="D1088" s="8"/>
      <c r="E1088" s="8"/>
    </row>
    <row r="1089" spans="4:5" x14ac:dyDescent="0.4">
      <c r="D1089" s="8"/>
      <c r="E1089" s="8"/>
    </row>
    <row r="1090" spans="4:5" x14ac:dyDescent="0.4">
      <c r="D1090" s="8"/>
      <c r="E1090" s="8"/>
    </row>
    <row r="1091" spans="4:5" x14ac:dyDescent="0.4">
      <c r="D1091" s="8"/>
      <c r="E1091" s="8"/>
    </row>
    <row r="1092" spans="4:5" x14ac:dyDescent="0.4">
      <c r="D1092" s="8"/>
      <c r="E1092" s="8"/>
    </row>
    <row r="1093" spans="4:5" x14ac:dyDescent="0.4">
      <c r="D1093" s="8"/>
      <c r="E1093" s="8"/>
    </row>
    <row r="1094" spans="4:5" x14ac:dyDescent="0.4">
      <c r="D1094" s="8"/>
      <c r="E1094" s="8"/>
    </row>
    <row r="1095" spans="4:5" x14ac:dyDescent="0.4">
      <c r="D1095" s="8"/>
      <c r="E1095" s="8"/>
    </row>
    <row r="1096" spans="4:5" x14ac:dyDescent="0.4">
      <c r="D1096" s="8"/>
      <c r="E1096" s="8"/>
    </row>
    <row r="1097" spans="4:5" x14ac:dyDescent="0.4">
      <c r="D1097" s="8"/>
      <c r="E1097" s="8"/>
    </row>
    <row r="1098" spans="4:5" x14ac:dyDescent="0.4">
      <c r="D1098" s="8"/>
      <c r="E1098" s="8"/>
    </row>
    <row r="1099" spans="4:5" x14ac:dyDescent="0.4">
      <c r="D1099" s="8"/>
      <c r="E1099" s="8"/>
    </row>
    <row r="1100" spans="4:5" x14ac:dyDescent="0.4">
      <c r="D1100" s="8"/>
      <c r="E1100" s="8"/>
    </row>
    <row r="1101" spans="4:5" x14ac:dyDescent="0.4">
      <c r="D1101" s="8"/>
      <c r="E1101" s="8"/>
    </row>
    <row r="1102" spans="4:5" x14ac:dyDescent="0.4">
      <c r="D1102" s="8"/>
      <c r="E1102" s="8"/>
    </row>
    <row r="1103" spans="4:5" x14ac:dyDescent="0.4">
      <c r="D1103" s="8"/>
      <c r="E1103" s="8"/>
    </row>
    <row r="1104" spans="4:5" x14ac:dyDescent="0.4">
      <c r="D1104" s="8"/>
      <c r="E1104" s="8"/>
    </row>
    <row r="1105" spans="4:5" x14ac:dyDescent="0.4">
      <c r="D1105" s="8"/>
      <c r="E1105" s="8"/>
    </row>
    <row r="1106" spans="4:5" x14ac:dyDescent="0.4">
      <c r="D1106" s="8"/>
      <c r="E1106" s="8"/>
    </row>
    <row r="1107" spans="4:5" x14ac:dyDescent="0.4">
      <c r="D1107" s="8"/>
      <c r="E1107" s="8"/>
    </row>
    <row r="1108" spans="4:5" x14ac:dyDescent="0.4">
      <c r="D1108" s="8"/>
      <c r="E1108" s="8"/>
    </row>
    <row r="1109" spans="4:5" x14ac:dyDescent="0.4">
      <c r="D1109" s="8"/>
      <c r="E1109" s="8"/>
    </row>
    <row r="1110" spans="4:5" x14ac:dyDescent="0.4">
      <c r="D1110" s="8"/>
      <c r="E1110" s="8"/>
    </row>
    <row r="1111" spans="4:5" x14ac:dyDescent="0.4">
      <c r="D1111" s="8"/>
      <c r="E1111" s="8"/>
    </row>
    <row r="1112" spans="4:5" x14ac:dyDescent="0.4">
      <c r="D1112" s="8"/>
      <c r="E1112" s="8"/>
    </row>
    <row r="1113" spans="4:5" x14ac:dyDescent="0.4">
      <c r="D1113" s="8"/>
      <c r="E1113" s="8"/>
    </row>
    <row r="1114" spans="4:5" x14ac:dyDescent="0.4">
      <c r="D1114" s="8"/>
      <c r="E1114" s="8"/>
    </row>
    <row r="1115" spans="4:5" x14ac:dyDescent="0.4">
      <c r="D1115" s="8"/>
      <c r="E1115" s="8"/>
    </row>
    <row r="1116" spans="4:5" x14ac:dyDescent="0.4">
      <c r="D1116" s="8"/>
      <c r="E1116" s="8"/>
    </row>
    <row r="1117" spans="4:5" x14ac:dyDescent="0.4">
      <c r="D1117" s="8"/>
      <c r="E1117" s="8"/>
    </row>
    <row r="1118" spans="4:5" x14ac:dyDescent="0.4">
      <c r="D1118" s="8"/>
      <c r="E1118" s="8"/>
    </row>
    <row r="1119" spans="4:5" x14ac:dyDescent="0.4">
      <c r="D1119" s="8"/>
      <c r="E1119" s="8"/>
    </row>
    <row r="1120" spans="4:5" x14ac:dyDescent="0.4">
      <c r="D1120" s="8"/>
      <c r="E1120" s="8"/>
    </row>
    <row r="1121" spans="4:5" x14ac:dyDescent="0.4">
      <c r="D1121" s="8"/>
      <c r="E1121" s="8"/>
    </row>
    <row r="1122" spans="4:5" x14ac:dyDescent="0.4">
      <c r="D1122" s="8"/>
      <c r="E1122" s="8"/>
    </row>
    <row r="1123" spans="4:5" x14ac:dyDescent="0.4">
      <c r="D1123" s="8"/>
      <c r="E1123" s="8"/>
    </row>
    <row r="1124" spans="4:5" x14ac:dyDescent="0.4">
      <c r="D1124" s="8"/>
      <c r="E1124" s="8"/>
    </row>
    <row r="1125" spans="4:5" x14ac:dyDescent="0.4">
      <c r="D1125" s="8"/>
      <c r="E1125" s="8"/>
    </row>
    <row r="1126" spans="4:5" x14ac:dyDescent="0.4">
      <c r="D1126" s="8"/>
      <c r="E1126" s="8"/>
    </row>
    <row r="1127" spans="4:5" x14ac:dyDescent="0.4">
      <c r="D1127" s="8"/>
      <c r="E1127" s="8"/>
    </row>
    <row r="1128" spans="4:5" x14ac:dyDescent="0.4">
      <c r="D1128" s="8"/>
      <c r="E1128" s="8"/>
    </row>
    <row r="1129" spans="4:5" x14ac:dyDescent="0.4">
      <c r="D1129" s="8"/>
      <c r="E1129" s="8"/>
    </row>
    <row r="1130" spans="4:5" x14ac:dyDescent="0.4">
      <c r="D1130" s="8"/>
      <c r="E1130" s="8"/>
    </row>
    <row r="1131" spans="4:5" x14ac:dyDescent="0.4">
      <c r="D1131" s="8"/>
      <c r="E1131" s="8"/>
    </row>
    <row r="1132" spans="4:5" x14ac:dyDescent="0.4">
      <c r="D1132" s="8"/>
      <c r="E1132" s="8"/>
    </row>
    <row r="1133" spans="4:5" x14ac:dyDescent="0.4">
      <c r="D1133" s="8"/>
      <c r="E1133" s="8"/>
    </row>
    <row r="1134" spans="4:5" x14ac:dyDescent="0.4">
      <c r="D1134" s="8"/>
      <c r="E1134" s="8"/>
    </row>
    <row r="1135" spans="4:5" x14ac:dyDescent="0.4">
      <c r="D1135" s="8"/>
      <c r="E1135" s="8"/>
    </row>
    <row r="1136" spans="4:5" x14ac:dyDescent="0.4">
      <c r="D1136" s="8"/>
      <c r="E1136" s="8"/>
    </row>
    <row r="1137" spans="4:5" x14ac:dyDescent="0.4">
      <c r="D1137" s="8"/>
      <c r="E1137" s="8"/>
    </row>
    <row r="1138" spans="4:5" x14ac:dyDescent="0.4">
      <c r="D1138" s="8"/>
      <c r="E1138" s="8"/>
    </row>
    <row r="1139" spans="4:5" x14ac:dyDescent="0.4">
      <c r="D1139" s="8"/>
      <c r="E1139" s="8"/>
    </row>
    <row r="1140" spans="4:5" x14ac:dyDescent="0.4">
      <c r="D1140" s="8"/>
      <c r="E1140" s="8"/>
    </row>
    <row r="1141" spans="4:5" x14ac:dyDescent="0.4">
      <c r="D1141" s="8"/>
      <c r="E1141" s="8"/>
    </row>
    <row r="1142" spans="4:5" x14ac:dyDescent="0.4">
      <c r="D1142" s="8"/>
      <c r="E1142" s="8"/>
    </row>
    <row r="1143" spans="4:5" x14ac:dyDescent="0.4">
      <c r="D1143" s="8"/>
      <c r="E1143" s="8"/>
    </row>
    <row r="1144" spans="4:5" x14ac:dyDescent="0.4">
      <c r="D1144" s="8"/>
      <c r="E1144" s="8"/>
    </row>
    <row r="1145" spans="4:5" x14ac:dyDescent="0.4">
      <c r="D1145" s="8"/>
      <c r="E1145" s="8"/>
    </row>
    <row r="1146" spans="4:5" x14ac:dyDescent="0.4">
      <c r="D1146" s="8"/>
      <c r="E1146" s="8"/>
    </row>
    <row r="1147" spans="4:5" x14ac:dyDescent="0.4">
      <c r="D1147" s="8"/>
      <c r="E1147" s="8"/>
    </row>
    <row r="1148" spans="4:5" x14ac:dyDescent="0.4">
      <c r="D1148" s="8"/>
      <c r="E1148" s="8"/>
    </row>
    <row r="1149" spans="4:5" x14ac:dyDescent="0.4">
      <c r="D1149" s="8"/>
      <c r="E1149" s="8"/>
    </row>
    <row r="1150" spans="4:5" x14ac:dyDescent="0.4">
      <c r="D1150" s="8"/>
      <c r="E1150" s="8"/>
    </row>
    <row r="1151" spans="4:5" x14ac:dyDescent="0.4">
      <c r="D1151" s="8"/>
      <c r="E1151" s="8"/>
    </row>
    <row r="1152" spans="4:5" x14ac:dyDescent="0.4">
      <c r="D1152" s="8"/>
      <c r="E1152" s="8"/>
    </row>
    <row r="1153" spans="4:5" x14ac:dyDescent="0.4">
      <c r="D1153" s="8"/>
      <c r="E1153" s="8"/>
    </row>
    <row r="1154" spans="4:5" x14ac:dyDescent="0.4">
      <c r="D1154" s="8"/>
      <c r="E1154" s="8"/>
    </row>
    <row r="1155" spans="4:5" x14ac:dyDescent="0.4">
      <c r="D1155" s="8"/>
      <c r="E1155" s="8"/>
    </row>
    <row r="1156" spans="4:5" x14ac:dyDescent="0.4">
      <c r="D1156" s="8"/>
      <c r="E1156" s="8"/>
    </row>
    <row r="1157" spans="4:5" x14ac:dyDescent="0.4">
      <c r="D1157" s="8"/>
      <c r="E1157" s="8"/>
    </row>
    <row r="1158" spans="4:5" x14ac:dyDescent="0.4">
      <c r="D1158" s="8"/>
      <c r="E1158" s="8"/>
    </row>
    <row r="1159" spans="4:5" x14ac:dyDescent="0.4">
      <c r="D1159" s="8"/>
      <c r="E1159" s="8"/>
    </row>
    <row r="1160" spans="4:5" x14ac:dyDescent="0.4">
      <c r="D1160" s="8"/>
      <c r="E1160" s="8"/>
    </row>
    <row r="1161" spans="4:5" x14ac:dyDescent="0.4">
      <c r="D1161" s="8"/>
      <c r="E1161" s="8"/>
    </row>
    <row r="1162" spans="4:5" x14ac:dyDescent="0.4">
      <c r="D1162" s="8"/>
      <c r="E1162" s="8"/>
    </row>
    <row r="1163" spans="4:5" x14ac:dyDescent="0.4">
      <c r="D1163" s="8"/>
      <c r="E1163" s="8"/>
    </row>
    <row r="1164" spans="4:5" x14ac:dyDescent="0.4">
      <c r="D1164" s="8"/>
      <c r="E1164" s="8"/>
    </row>
    <row r="1165" spans="4:5" x14ac:dyDescent="0.4">
      <c r="D1165" s="8"/>
      <c r="E1165" s="8"/>
    </row>
    <row r="1166" spans="4:5" x14ac:dyDescent="0.4">
      <c r="D1166" s="8"/>
      <c r="E1166" s="8"/>
    </row>
    <row r="1167" spans="4:5" x14ac:dyDescent="0.4">
      <c r="D1167" s="8"/>
      <c r="E1167" s="8"/>
    </row>
    <row r="1168" spans="4:5" x14ac:dyDescent="0.4">
      <c r="D1168" s="8"/>
      <c r="E1168" s="8"/>
    </row>
    <row r="1169" spans="4:5" x14ac:dyDescent="0.4">
      <c r="D1169" s="8"/>
      <c r="E1169" s="8"/>
    </row>
    <row r="1170" spans="4:5" x14ac:dyDescent="0.4">
      <c r="D1170" s="8"/>
      <c r="E1170" s="8"/>
    </row>
    <row r="1171" spans="4:5" x14ac:dyDescent="0.4">
      <c r="D1171" s="8"/>
      <c r="E1171" s="8"/>
    </row>
    <row r="1172" spans="4:5" x14ac:dyDescent="0.4">
      <c r="D1172" s="8"/>
      <c r="E1172" s="8"/>
    </row>
    <row r="1173" spans="4:5" x14ac:dyDescent="0.4">
      <c r="D1173" s="8"/>
      <c r="E1173" s="8"/>
    </row>
    <row r="1174" spans="4:5" x14ac:dyDescent="0.4">
      <c r="D1174" s="8"/>
      <c r="E1174" s="8"/>
    </row>
    <row r="1175" spans="4:5" x14ac:dyDescent="0.4">
      <c r="D1175" s="8"/>
      <c r="E1175" s="8"/>
    </row>
    <row r="1176" spans="4:5" x14ac:dyDescent="0.4">
      <c r="D1176" s="8"/>
      <c r="E1176" s="8"/>
    </row>
    <row r="1177" spans="4:5" x14ac:dyDescent="0.4">
      <c r="D1177" s="8"/>
      <c r="E1177" s="8"/>
    </row>
    <row r="1178" spans="4:5" x14ac:dyDescent="0.4">
      <c r="D1178" s="8"/>
      <c r="E1178" s="8"/>
    </row>
    <row r="1179" spans="4:5" x14ac:dyDescent="0.4">
      <c r="D1179" s="8"/>
      <c r="E1179" s="8"/>
    </row>
    <row r="1180" spans="4:5" x14ac:dyDescent="0.4">
      <c r="D1180" s="8"/>
      <c r="E1180" s="8"/>
    </row>
    <row r="1181" spans="4:5" x14ac:dyDescent="0.4">
      <c r="D1181" s="8"/>
      <c r="E1181" s="8"/>
    </row>
    <row r="1182" spans="4:5" x14ac:dyDescent="0.4">
      <c r="D1182" s="8"/>
      <c r="E1182" s="8"/>
    </row>
    <row r="1183" spans="4:5" x14ac:dyDescent="0.4">
      <c r="D1183" s="8"/>
      <c r="E1183" s="8"/>
    </row>
    <row r="1184" spans="4:5" x14ac:dyDescent="0.4">
      <c r="D1184" s="8"/>
      <c r="E1184" s="8"/>
    </row>
    <row r="1185" spans="4:5" x14ac:dyDescent="0.4">
      <c r="D1185" s="8"/>
      <c r="E1185" s="8"/>
    </row>
    <row r="1186" spans="4:5" x14ac:dyDescent="0.4">
      <c r="D1186" s="8"/>
      <c r="E1186" s="8"/>
    </row>
    <row r="1187" spans="4:5" x14ac:dyDescent="0.4">
      <c r="D1187" s="8"/>
      <c r="E1187" s="8"/>
    </row>
    <row r="1188" spans="4:5" x14ac:dyDescent="0.4">
      <c r="D1188" s="8"/>
      <c r="E1188" s="8"/>
    </row>
    <row r="1189" spans="4:5" x14ac:dyDescent="0.4">
      <c r="D1189" s="8"/>
      <c r="E1189" s="8"/>
    </row>
    <row r="1190" spans="4:5" x14ac:dyDescent="0.4">
      <c r="D1190" s="8"/>
      <c r="E1190" s="8"/>
    </row>
    <row r="1191" spans="4:5" x14ac:dyDescent="0.4">
      <c r="D1191" s="8"/>
      <c r="E1191" s="8"/>
    </row>
    <row r="1192" spans="4:5" x14ac:dyDescent="0.4">
      <c r="D1192" s="8"/>
      <c r="E1192" s="8"/>
    </row>
    <row r="1193" spans="4:5" x14ac:dyDescent="0.4">
      <c r="D1193" s="8"/>
      <c r="E1193" s="8"/>
    </row>
    <row r="1194" spans="4:5" x14ac:dyDescent="0.4">
      <c r="D1194" s="8"/>
      <c r="E1194" s="8"/>
    </row>
    <row r="1195" spans="4:5" x14ac:dyDescent="0.4">
      <c r="D1195" s="8"/>
      <c r="E1195" s="8"/>
    </row>
    <row r="1196" spans="4:5" x14ac:dyDescent="0.4">
      <c r="D1196" s="8"/>
      <c r="E1196" s="8"/>
    </row>
    <row r="1197" spans="4:5" x14ac:dyDescent="0.4">
      <c r="D1197" s="8"/>
      <c r="E1197" s="8"/>
    </row>
    <row r="1198" spans="4:5" x14ac:dyDescent="0.4">
      <c r="D1198" s="8"/>
      <c r="E1198" s="8"/>
    </row>
    <row r="1199" spans="4:5" x14ac:dyDescent="0.4">
      <c r="D1199" s="8"/>
      <c r="E1199" s="8"/>
    </row>
    <row r="1200" spans="4:5" x14ac:dyDescent="0.4">
      <c r="D1200" s="8"/>
      <c r="E1200" s="8"/>
    </row>
    <row r="1201" spans="4:5" x14ac:dyDescent="0.4">
      <c r="D1201" s="8"/>
      <c r="E1201" s="8"/>
    </row>
    <row r="1202" spans="4:5" x14ac:dyDescent="0.4">
      <c r="D1202" s="8"/>
      <c r="E1202" s="8"/>
    </row>
    <row r="1203" spans="4:5" x14ac:dyDescent="0.4">
      <c r="D1203" s="8"/>
      <c r="E1203" s="8"/>
    </row>
    <row r="1204" spans="4:5" x14ac:dyDescent="0.4">
      <c r="D1204" s="8"/>
      <c r="E1204" s="8"/>
    </row>
    <row r="1205" spans="4:5" x14ac:dyDescent="0.4">
      <c r="D1205" s="8"/>
      <c r="E1205" s="8"/>
    </row>
    <row r="1206" spans="4:5" x14ac:dyDescent="0.4">
      <c r="D1206" s="8"/>
      <c r="E1206" s="8"/>
    </row>
    <row r="1207" spans="4:5" x14ac:dyDescent="0.4">
      <c r="D1207" s="8"/>
      <c r="E1207" s="8"/>
    </row>
    <row r="1208" spans="4:5" x14ac:dyDescent="0.4">
      <c r="D1208" s="8"/>
      <c r="E1208" s="8"/>
    </row>
    <row r="1209" spans="4:5" x14ac:dyDescent="0.4">
      <c r="D1209" s="8"/>
      <c r="E1209" s="8"/>
    </row>
    <row r="1210" spans="4:5" x14ac:dyDescent="0.4">
      <c r="D1210" s="8"/>
      <c r="E1210" s="8"/>
    </row>
    <row r="1211" spans="4:5" x14ac:dyDescent="0.4">
      <c r="D1211" s="8"/>
      <c r="E1211" s="8"/>
    </row>
    <row r="1212" spans="4:5" x14ac:dyDescent="0.4">
      <c r="D1212" s="8"/>
      <c r="E1212" s="8"/>
    </row>
    <row r="1213" spans="4:5" x14ac:dyDescent="0.4">
      <c r="D1213" s="8"/>
      <c r="E1213" s="8"/>
    </row>
    <row r="1214" spans="4:5" x14ac:dyDescent="0.4">
      <c r="D1214" s="8"/>
      <c r="E1214" s="8"/>
    </row>
    <row r="1215" spans="4:5" x14ac:dyDescent="0.4">
      <c r="D1215" s="8"/>
      <c r="E1215" s="8"/>
    </row>
    <row r="1216" spans="4:5" x14ac:dyDescent="0.4">
      <c r="D1216" s="8"/>
      <c r="E1216" s="8"/>
    </row>
    <row r="1217" spans="4:5" x14ac:dyDescent="0.4">
      <c r="D1217" s="8"/>
      <c r="E1217" s="8"/>
    </row>
    <row r="1218" spans="4:5" x14ac:dyDescent="0.4">
      <c r="D1218" s="8"/>
      <c r="E1218" s="8"/>
    </row>
    <row r="1219" spans="4:5" x14ac:dyDescent="0.4">
      <c r="D1219" s="8"/>
      <c r="E1219" s="8"/>
    </row>
    <row r="1220" spans="4:5" x14ac:dyDescent="0.4">
      <c r="D1220" s="8"/>
      <c r="E1220" s="8"/>
    </row>
    <row r="1221" spans="4:5" x14ac:dyDescent="0.4">
      <c r="D1221" s="8"/>
      <c r="E1221" s="8"/>
    </row>
    <row r="1222" spans="4:5" x14ac:dyDescent="0.4">
      <c r="D1222" s="8"/>
      <c r="E1222" s="8"/>
    </row>
    <row r="1223" spans="4:5" x14ac:dyDescent="0.4">
      <c r="D1223" s="8"/>
      <c r="E1223" s="8"/>
    </row>
    <row r="1224" spans="4:5" x14ac:dyDescent="0.4">
      <c r="D1224" s="8"/>
      <c r="E1224" s="8"/>
    </row>
    <row r="1225" spans="4:5" x14ac:dyDescent="0.4">
      <c r="D1225" s="8"/>
      <c r="E1225" s="8"/>
    </row>
    <row r="1226" spans="4:5" x14ac:dyDescent="0.4">
      <c r="D1226" s="8"/>
      <c r="E1226" s="8"/>
    </row>
    <row r="1227" spans="4:5" x14ac:dyDescent="0.4">
      <c r="D1227" s="8"/>
      <c r="E1227" s="8"/>
    </row>
    <row r="1228" spans="4:5" x14ac:dyDescent="0.4">
      <c r="D1228" s="8"/>
      <c r="E1228" s="8"/>
    </row>
    <row r="1229" spans="4:5" x14ac:dyDescent="0.4">
      <c r="D1229" s="8"/>
      <c r="E1229" s="8"/>
    </row>
    <row r="1230" spans="4:5" x14ac:dyDescent="0.4">
      <c r="D1230" s="8"/>
      <c r="E1230" s="8"/>
    </row>
    <row r="1231" spans="4:5" x14ac:dyDescent="0.4">
      <c r="D1231" s="8"/>
      <c r="E1231" s="8"/>
    </row>
    <row r="1232" spans="4:5" x14ac:dyDescent="0.4">
      <c r="D1232" s="8"/>
      <c r="E1232" s="8"/>
    </row>
    <row r="1233" spans="4:5" x14ac:dyDescent="0.4">
      <c r="D1233" s="8"/>
      <c r="E1233" s="8"/>
    </row>
    <row r="1234" spans="4:5" x14ac:dyDescent="0.4">
      <c r="D1234" s="8"/>
      <c r="E1234" s="8"/>
    </row>
    <row r="1235" spans="4:5" x14ac:dyDescent="0.4">
      <c r="D1235" s="8"/>
      <c r="E1235" s="8"/>
    </row>
    <row r="1236" spans="4:5" x14ac:dyDescent="0.4">
      <c r="D1236" s="8"/>
      <c r="E1236" s="8"/>
    </row>
    <row r="1237" spans="4:5" x14ac:dyDescent="0.4">
      <c r="D1237" s="8"/>
      <c r="E1237" s="8"/>
    </row>
    <row r="1238" spans="4:5" x14ac:dyDescent="0.4">
      <c r="D1238" s="8"/>
      <c r="E1238" s="8"/>
    </row>
    <row r="1239" spans="4:5" x14ac:dyDescent="0.4">
      <c r="D1239" s="8"/>
      <c r="E1239" s="8"/>
    </row>
    <row r="1240" spans="4:5" x14ac:dyDescent="0.4">
      <c r="D1240" s="8"/>
      <c r="E1240" s="8"/>
    </row>
    <row r="1241" spans="4:5" x14ac:dyDescent="0.4">
      <c r="D1241" s="8"/>
      <c r="E1241" s="8"/>
    </row>
    <row r="1242" spans="4:5" x14ac:dyDescent="0.4">
      <c r="D1242" s="8"/>
      <c r="E1242" s="8"/>
    </row>
    <row r="1243" spans="4:5" x14ac:dyDescent="0.4">
      <c r="D1243" s="8"/>
      <c r="E1243" s="8"/>
    </row>
    <row r="1244" spans="4:5" x14ac:dyDescent="0.4">
      <c r="D1244" s="8"/>
      <c r="E1244" s="8"/>
    </row>
    <row r="1245" spans="4:5" x14ac:dyDescent="0.4">
      <c r="D1245" s="8"/>
      <c r="E1245" s="8"/>
    </row>
    <row r="1246" spans="4:5" x14ac:dyDescent="0.4">
      <c r="D1246" s="8"/>
      <c r="E1246" s="8"/>
    </row>
    <row r="1247" spans="4:5" x14ac:dyDescent="0.4">
      <c r="D1247" s="8"/>
      <c r="E1247" s="8"/>
    </row>
    <row r="1248" spans="4:5" x14ac:dyDescent="0.4">
      <c r="D1248" s="8"/>
      <c r="E1248" s="8"/>
    </row>
    <row r="1249" spans="4:5" x14ac:dyDescent="0.4">
      <c r="D1249" s="8"/>
      <c r="E1249" s="8"/>
    </row>
    <row r="1250" spans="4:5" x14ac:dyDescent="0.4">
      <c r="D1250" s="8"/>
      <c r="E1250" s="8"/>
    </row>
    <row r="1251" spans="4:5" x14ac:dyDescent="0.4">
      <c r="D1251" s="8"/>
      <c r="E1251" s="8"/>
    </row>
    <row r="1252" spans="4:5" x14ac:dyDescent="0.4">
      <c r="D1252" s="8"/>
      <c r="E1252" s="8"/>
    </row>
    <row r="1253" spans="4:5" x14ac:dyDescent="0.4">
      <c r="D1253" s="8"/>
      <c r="E1253" s="8"/>
    </row>
    <row r="1254" spans="4:5" x14ac:dyDescent="0.4">
      <c r="D1254" s="8"/>
      <c r="E1254" s="8"/>
    </row>
    <row r="1255" spans="4:5" x14ac:dyDescent="0.4">
      <c r="D1255" s="8"/>
      <c r="E1255" s="8"/>
    </row>
    <row r="1256" spans="4:5" x14ac:dyDescent="0.4">
      <c r="D1256" s="8"/>
      <c r="E1256" s="8"/>
    </row>
    <row r="1257" spans="4:5" x14ac:dyDescent="0.4">
      <c r="D1257" s="8"/>
      <c r="E1257" s="8"/>
    </row>
    <row r="1258" spans="4:5" x14ac:dyDescent="0.4">
      <c r="D1258" s="8"/>
      <c r="E1258" s="8"/>
    </row>
    <row r="1259" spans="4:5" x14ac:dyDescent="0.4">
      <c r="D1259" s="8"/>
      <c r="E1259" s="8"/>
    </row>
    <row r="1260" spans="4:5" x14ac:dyDescent="0.4">
      <c r="D1260" s="8"/>
      <c r="E1260" s="8"/>
    </row>
    <row r="1261" spans="4:5" x14ac:dyDescent="0.4">
      <c r="D1261" s="8"/>
      <c r="E1261" s="8"/>
    </row>
    <row r="1262" spans="4:5" x14ac:dyDescent="0.4">
      <c r="D1262" s="8"/>
      <c r="E1262" s="8"/>
    </row>
    <row r="1263" spans="4:5" x14ac:dyDescent="0.4">
      <c r="D1263" s="8"/>
      <c r="E1263" s="8"/>
    </row>
    <row r="1264" spans="4:5" x14ac:dyDescent="0.4">
      <c r="D1264" s="8"/>
      <c r="E1264" s="8"/>
    </row>
    <row r="1265" spans="4:5" x14ac:dyDescent="0.4">
      <c r="D1265" s="8"/>
      <c r="E1265" s="8"/>
    </row>
    <row r="1266" spans="4:5" x14ac:dyDescent="0.4">
      <c r="D1266" s="8"/>
      <c r="E1266" s="8"/>
    </row>
    <row r="1267" spans="4:5" x14ac:dyDescent="0.4">
      <c r="D1267" s="8"/>
      <c r="E1267" s="8"/>
    </row>
    <row r="1268" spans="4:5" x14ac:dyDescent="0.4">
      <c r="D1268" s="8"/>
      <c r="E1268" s="8"/>
    </row>
    <row r="1269" spans="4:5" x14ac:dyDescent="0.4">
      <c r="D1269" s="8"/>
      <c r="E1269" s="8"/>
    </row>
    <row r="1270" spans="4:5" x14ac:dyDescent="0.4">
      <c r="D1270" s="8"/>
      <c r="E1270" s="8"/>
    </row>
    <row r="1271" spans="4:5" x14ac:dyDescent="0.4">
      <c r="D1271" s="8"/>
      <c r="E1271" s="8"/>
    </row>
    <row r="1272" spans="4:5" x14ac:dyDescent="0.4">
      <c r="D1272" s="8"/>
      <c r="E1272" s="8"/>
    </row>
    <row r="1273" spans="4:5" x14ac:dyDescent="0.4">
      <c r="D1273" s="8"/>
      <c r="E1273" s="8"/>
    </row>
    <row r="1274" spans="4:5" x14ac:dyDescent="0.4">
      <c r="D1274" s="8"/>
      <c r="E1274" s="8"/>
    </row>
    <row r="1275" spans="4:5" x14ac:dyDescent="0.4">
      <c r="D1275" s="8"/>
      <c r="E1275" s="8"/>
    </row>
    <row r="1276" spans="4:5" x14ac:dyDescent="0.4">
      <c r="D1276" s="8"/>
      <c r="E1276" s="8"/>
    </row>
    <row r="1277" spans="4:5" x14ac:dyDescent="0.4">
      <c r="D1277" s="8"/>
      <c r="E1277" s="8"/>
    </row>
    <row r="1278" spans="4:5" x14ac:dyDescent="0.4">
      <c r="D1278" s="8"/>
      <c r="E1278" s="8"/>
    </row>
    <row r="1279" spans="4:5" x14ac:dyDescent="0.4">
      <c r="D1279" s="8"/>
      <c r="E1279" s="8"/>
    </row>
    <row r="1280" spans="4:5" x14ac:dyDescent="0.4">
      <c r="D1280" s="8"/>
      <c r="E1280" s="8"/>
    </row>
    <row r="1281" spans="4:5" x14ac:dyDescent="0.4">
      <c r="D1281" s="8"/>
      <c r="E1281" s="8"/>
    </row>
    <row r="1282" spans="4:5" x14ac:dyDescent="0.4">
      <c r="D1282" s="8"/>
      <c r="E1282" s="8"/>
    </row>
    <row r="1283" spans="4:5" x14ac:dyDescent="0.4">
      <c r="D1283" s="8"/>
      <c r="E1283" s="8"/>
    </row>
    <row r="1284" spans="4:5" x14ac:dyDescent="0.4">
      <c r="D1284" s="8"/>
      <c r="E1284" s="8"/>
    </row>
    <row r="1285" spans="4:5" x14ac:dyDescent="0.4">
      <c r="D1285" s="8"/>
      <c r="E1285" s="8"/>
    </row>
    <row r="1286" spans="4:5" x14ac:dyDescent="0.4">
      <c r="D1286" s="8"/>
      <c r="E1286" s="8"/>
    </row>
    <row r="1287" spans="4:5" x14ac:dyDescent="0.4">
      <c r="D1287" s="8"/>
      <c r="E1287" s="8"/>
    </row>
    <row r="1288" spans="4:5" x14ac:dyDescent="0.4">
      <c r="D1288" s="8"/>
      <c r="E1288" s="8"/>
    </row>
    <row r="1289" spans="4:5" x14ac:dyDescent="0.4">
      <c r="D1289" s="8"/>
      <c r="E1289" s="8"/>
    </row>
    <row r="1290" spans="4:5" x14ac:dyDescent="0.4">
      <c r="D1290" s="8"/>
      <c r="E1290" s="8"/>
    </row>
    <row r="1291" spans="4:5" x14ac:dyDescent="0.4">
      <c r="D1291" s="8"/>
      <c r="E1291" s="8"/>
    </row>
    <row r="1292" spans="4:5" x14ac:dyDescent="0.4">
      <c r="D1292" s="8"/>
      <c r="E1292" s="8"/>
    </row>
    <row r="1293" spans="4:5" x14ac:dyDescent="0.4">
      <c r="D1293" s="8"/>
      <c r="E1293" s="8"/>
    </row>
    <row r="1294" spans="4:5" x14ac:dyDescent="0.4">
      <c r="D1294" s="8"/>
      <c r="E1294" s="8"/>
    </row>
    <row r="1295" spans="4:5" x14ac:dyDescent="0.4">
      <c r="D1295" s="8"/>
      <c r="E1295" s="8"/>
    </row>
    <row r="1296" spans="4:5" x14ac:dyDescent="0.4">
      <c r="D1296" s="8"/>
      <c r="E1296" s="8"/>
    </row>
    <row r="1297" spans="4:5" x14ac:dyDescent="0.4">
      <c r="D1297" s="8"/>
      <c r="E1297" s="8"/>
    </row>
    <row r="1298" spans="4:5" x14ac:dyDescent="0.4">
      <c r="D1298" s="8"/>
      <c r="E1298" s="8"/>
    </row>
    <row r="1299" spans="4:5" x14ac:dyDescent="0.4">
      <c r="D1299" s="8"/>
      <c r="E1299" s="8"/>
    </row>
    <row r="1300" spans="4:5" x14ac:dyDescent="0.4">
      <c r="D1300" s="8"/>
      <c r="E1300" s="8"/>
    </row>
    <row r="1301" spans="4:5" x14ac:dyDescent="0.4">
      <c r="D1301" s="8"/>
      <c r="E1301" s="8"/>
    </row>
    <row r="1302" spans="4:5" x14ac:dyDescent="0.4">
      <c r="D1302" s="8"/>
      <c r="E1302" s="8"/>
    </row>
    <row r="1303" spans="4:5" x14ac:dyDescent="0.4">
      <c r="D1303" s="8"/>
      <c r="E1303" s="8"/>
    </row>
    <row r="1304" spans="4:5" x14ac:dyDescent="0.4">
      <c r="D1304" s="8"/>
      <c r="E1304" s="8"/>
    </row>
    <row r="1305" spans="4:5" x14ac:dyDescent="0.4">
      <c r="D1305" s="8"/>
      <c r="E1305" s="8"/>
    </row>
    <row r="1306" spans="4:5" x14ac:dyDescent="0.4">
      <c r="D1306" s="8"/>
      <c r="E1306" s="8"/>
    </row>
    <row r="1307" spans="4:5" x14ac:dyDescent="0.4">
      <c r="D1307" s="8"/>
      <c r="E1307" s="8"/>
    </row>
    <row r="1308" spans="4:5" x14ac:dyDescent="0.4">
      <c r="D1308" s="8"/>
      <c r="E1308" s="8"/>
    </row>
    <row r="1309" spans="4:5" x14ac:dyDescent="0.4">
      <c r="D1309" s="8"/>
      <c r="E1309" s="8"/>
    </row>
    <row r="1310" spans="4:5" x14ac:dyDescent="0.4">
      <c r="D1310" s="8"/>
      <c r="E1310" s="8"/>
    </row>
    <row r="1311" spans="4:5" x14ac:dyDescent="0.4">
      <c r="D1311" s="8"/>
      <c r="E1311" s="8"/>
    </row>
    <row r="1312" spans="4:5" x14ac:dyDescent="0.4">
      <c r="D1312" s="8"/>
      <c r="E1312" s="8"/>
    </row>
    <row r="1313" spans="4:5" x14ac:dyDescent="0.4">
      <c r="D1313" s="8"/>
      <c r="E1313" s="8"/>
    </row>
    <row r="1314" spans="4:5" x14ac:dyDescent="0.4">
      <c r="D1314" s="8"/>
      <c r="E1314" s="8"/>
    </row>
    <row r="1315" spans="4:5" x14ac:dyDescent="0.4">
      <c r="D1315" s="8"/>
      <c r="E1315" s="8"/>
    </row>
    <row r="1316" spans="4:5" x14ac:dyDescent="0.4">
      <c r="D1316" s="8"/>
      <c r="E1316" s="8"/>
    </row>
    <row r="1317" spans="4:5" x14ac:dyDescent="0.4">
      <c r="D1317" s="8"/>
      <c r="E1317" s="8"/>
    </row>
    <row r="1318" spans="4:5" x14ac:dyDescent="0.4">
      <c r="D1318" s="8"/>
      <c r="E1318" s="8"/>
    </row>
    <row r="1319" spans="4:5" x14ac:dyDescent="0.4">
      <c r="D1319" s="8"/>
      <c r="E1319" s="8"/>
    </row>
    <row r="1320" spans="4:5" x14ac:dyDescent="0.4">
      <c r="D1320" s="8"/>
      <c r="E1320" s="8"/>
    </row>
    <row r="1321" spans="4:5" x14ac:dyDescent="0.4">
      <c r="D1321" s="8"/>
      <c r="E1321" s="8"/>
    </row>
    <row r="1322" spans="4:5" x14ac:dyDescent="0.4">
      <c r="D1322" s="8"/>
      <c r="E1322" s="8"/>
    </row>
    <row r="1323" spans="4:5" x14ac:dyDescent="0.4">
      <c r="D1323" s="8"/>
      <c r="E1323" s="8"/>
    </row>
    <row r="1324" spans="4:5" x14ac:dyDescent="0.4">
      <c r="D1324" s="8"/>
      <c r="E1324" s="8"/>
    </row>
    <row r="1325" spans="4:5" x14ac:dyDescent="0.4">
      <c r="D1325" s="8"/>
      <c r="E1325" s="8"/>
    </row>
    <row r="1326" spans="4:5" x14ac:dyDescent="0.4">
      <c r="D1326" s="8"/>
      <c r="E1326" s="8"/>
    </row>
    <row r="1327" spans="4:5" x14ac:dyDescent="0.4">
      <c r="D1327" s="8"/>
      <c r="E1327" s="8"/>
    </row>
    <row r="1328" spans="4:5" x14ac:dyDescent="0.4">
      <c r="D1328" s="8"/>
      <c r="E1328" s="8"/>
    </row>
    <row r="1329" spans="4:5" x14ac:dyDescent="0.4">
      <c r="D1329" s="8"/>
      <c r="E1329" s="8"/>
    </row>
    <row r="1330" spans="4:5" x14ac:dyDescent="0.4">
      <c r="D1330" s="8"/>
      <c r="E1330" s="8"/>
    </row>
    <row r="1331" spans="4:5" x14ac:dyDescent="0.4">
      <c r="D1331" s="8"/>
      <c r="E1331" s="8"/>
    </row>
    <row r="1332" spans="4:5" x14ac:dyDescent="0.4">
      <c r="D1332" s="8"/>
      <c r="E1332" s="8"/>
    </row>
    <row r="1333" spans="4:5" x14ac:dyDescent="0.4">
      <c r="D1333" s="8"/>
      <c r="E1333" s="8"/>
    </row>
    <row r="1334" spans="4:5" x14ac:dyDescent="0.4">
      <c r="D1334" s="8"/>
      <c r="E1334" s="8"/>
    </row>
    <row r="1335" spans="4:5" x14ac:dyDescent="0.4">
      <c r="D1335" s="8"/>
      <c r="E1335" s="8"/>
    </row>
    <row r="1336" spans="4:5" x14ac:dyDescent="0.4">
      <c r="D1336" s="8"/>
      <c r="E1336" s="8"/>
    </row>
    <row r="1337" spans="4:5" x14ac:dyDescent="0.4">
      <c r="D1337" s="8"/>
      <c r="E1337" s="8"/>
    </row>
    <row r="1338" spans="4:5" x14ac:dyDescent="0.4">
      <c r="D1338" s="8"/>
      <c r="E1338" s="8"/>
    </row>
    <row r="1339" spans="4:5" x14ac:dyDescent="0.4">
      <c r="D1339" s="8"/>
      <c r="E1339" s="8"/>
    </row>
    <row r="1340" spans="4:5" x14ac:dyDescent="0.4">
      <c r="D1340" s="8"/>
      <c r="E1340" s="8"/>
    </row>
    <row r="1341" spans="4:5" x14ac:dyDescent="0.4">
      <c r="D1341" s="8"/>
      <c r="E1341" s="8"/>
    </row>
    <row r="1342" spans="4:5" x14ac:dyDescent="0.4">
      <c r="D1342" s="8"/>
      <c r="E1342" s="8"/>
    </row>
    <row r="1343" spans="4:5" x14ac:dyDescent="0.4">
      <c r="D1343" s="8"/>
      <c r="E1343" s="8"/>
    </row>
    <row r="1344" spans="4:5" x14ac:dyDescent="0.4">
      <c r="D1344" s="8"/>
      <c r="E1344" s="8"/>
    </row>
    <row r="1345" spans="4:5" x14ac:dyDescent="0.4">
      <c r="D1345" s="8"/>
      <c r="E1345" s="8"/>
    </row>
    <row r="1346" spans="4:5" x14ac:dyDescent="0.4">
      <c r="D1346" s="8"/>
      <c r="E1346" s="8"/>
    </row>
    <row r="1347" spans="4:5" x14ac:dyDescent="0.4">
      <c r="D1347" s="8"/>
      <c r="E1347" s="8"/>
    </row>
    <row r="1348" spans="4:5" x14ac:dyDescent="0.4">
      <c r="D1348" s="8"/>
      <c r="E1348" s="8"/>
    </row>
    <row r="1349" spans="4:5" x14ac:dyDescent="0.4">
      <c r="D1349" s="8"/>
      <c r="E1349" s="8"/>
    </row>
    <row r="1350" spans="4:5" x14ac:dyDescent="0.4">
      <c r="D1350" s="8"/>
      <c r="E1350" s="8"/>
    </row>
    <row r="1351" spans="4:5" x14ac:dyDescent="0.4">
      <c r="D1351" s="8"/>
      <c r="E1351" s="8"/>
    </row>
    <row r="1352" spans="4:5" x14ac:dyDescent="0.4">
      <c r="D1352" s="8"/>
      <c r="E1352" s="8"/>
    </row>
    <row r="1353" spans="4:5" x14ac:dyDescent="0.4">
      <c r="D1353" s="8"/>
      <c r="E1353" s="8"/>
    </row>
    <row r="1354" spans="4:5" x14ac:dyDescent="0.4">
      <c r="D1354" s="8"/>
      <c r="E1354" s="8"/>
    </row>
    <row r="1355" spans="4:5" x14ac:dyDescent="0.4">
      <c r="D1355" s="8"/>
      <c r="E1355" s="8"/>
    </row>
    <row r="1356" spans="4:5" x14ac:dyDescent="0.4">
      <c r="D1356" s="8"/>
      <c r="E1356" s="8"/>
    </row>
    <row r="1357" spans="4:5" x14ac:dyDescent="0.4">
      <c r="D1357" s="8"/>
      <c r="E1357" s="8"/>
    </row>
    <row r="1358" spans="4:5" x14ac:dyDescent="0.4">
      <c r="D1358" s="8"/>
      <c r="E1358" s="8"/>
    </row>
    <row r="1359" spans="4:5" x14ac:dyDescent="0.4">
      <c r="D1359" s="8"/>
      <c r="E1359" s="8"/>
    </row>
    <row r="1360" spans="4:5" x14ac:dyDescent="0.4">
      <c r="D1360" s="8"/>
      <c r="E1360" s="8"/>
    </row>
    <row r="1361" spans="4:5" x14ac:dyDescent="0.4">
      <c r="D1361" s="8"/>
      <c r="E1361" s="8"/>
    </row>
    <row r="1362" spans="4:5" x14ac:dyDescent="0.4">
      <c r="D1362" s="8"/>
      <c r="E1362" s="8"/>
    </row>
    <row r="1363" spans="4:5" x14ac:dyDescent="0.4">
      <c r="D1363" s="8"/>
      <c r="E1363" s="8"/>
    </row>
    <row r="1364" spans="4:5" x14ac:dyDescent="0.4">
      <c r="D1364" s="8"/>
      <c r="E1364" s="8"/>
    </row>
    <row r="1365" spans="4:5" x14ac:dyDescent="0.4">
      <c r="D1365" s="8"/>
      <c r="E1365" s="8"/>
    </row>
    <row r="1366" spans="4:5" x14ac:dyDescent="0.4">
      <c r="D1366" s="8"/>
      <c r="E1366" s="8"/>
    </row>
    <row r="1367" spans="4:5" x14ac:dyDescent="0.4">
      <c r="D1367" s="8"/>
      <c r="E1367" s="8"/>
    </row>
    <row r="1368" spans="4:5" x14ac:dyDescent="0.4">
      <c r="D1368" s="8"/>
      <c r="E1368" s="8"/>
    </row>
    <row r="1369" spans="4:5" x14ac:dyDescent="0.4">
      <c r="D1369" s="8"/>
      <c r="E1369" s="8"/>
    </row>
    <row r="1370" spans="4:5" x14ac:dyDescent="0.4">
      <c r="D1370" s="8"/>
      <c r="E1370" s="8"/>
    </row>
    <row r="1371" spans="4:5" x14ac:dyDescent="0.4">
      <c r="D1371" s="8"/>
      <c r="E1371" s="8"/>
    </row>
    <row r="1372" spans="4:5" x14ac:dyDescent="0.4">
      <c r="D1372" s="8"/>
      <c r="E1372" s="8"/>
    </row>
    <row r="1373" spans="4:5" x14ac:dyDescent="0.4">
      <c r="D1373" s="8"/>
      <c r="E1373" s="8"/>
    </row>
    <row r="1374" spans="4:5" x14ac:dyDescent="0.4">
      <c r="D1374" s="8"/>
      <c r="E1374" s="8"/>
    </row>
    <row r="1375" spans="4:5" x14ac:dyDescent="0.4">
      <c r="D1375" s="8"/>
      <c r="E1375" s="8"/>
    </row>
    <row r="1376" spans="4:5" x14ac:dyDescent="0.4">
      <c r="D1376" s="8"/>
      <c r="E1376" s="8"/>
    </row>
    <row r="1377" spans="4:5" x14ac:dyDescent="0.4">
      <c r="D1377" s="8"/>
      <c r="E1377" s="8"/>
    </row>
    <row r="1378" spans="4:5" x14ac:dyDescent="0.4">
      <c r="D1378" s="8"/>
      <c r="E1378" s="8"/>
    </row>
    <row r="1379" spans="4:5" x14ac:dyDescent="0.4">
      <c r="D1379" s="8"/>
      <c r="E1379" s="8"/>
    </row>
    <row r="1380" spans="4:5" x14ac:dyDescent="0.4">
      <c r="D1380" s="8"/>
      <c r="E1380" s="8"/>
    </row>
    <row r="1381" spans="4:5" x14ac:dyDescent="0.4">
      <c r="D1381" s="8"/>
      <c r="E1381" s="8"/>
    </row>
    <row r="1382" spans="4:5" x14ac:dyDescent="0.4">
      <c r="D1382" s="8"/>
      <c r="E1382" s="8"/>
    </row>
    <row r="1383" spans="4:5" x14ac:dyDescent="0.4">
      <c r="D1383" s="8"/>
      <c r="E1383" s="8"/>
    </row>
    <row r="1384" spans="4:5" x14ac:dyDescent="0.4">
      <c r="D1384" s="8"/>
      <c r="E1384" s="8"/>
    </row>
    <row r="1385" spans="4:5" x14ac:dyDescent="0.4">
      <c r="D1385" s="8"/>
      <c r="E1385" s="8"/>
    </row>
    <row r="1386" spans="4:5" x14ac:dyDescent="0.4">
      <c r="D1386" s="8"/>
      <c r="E1386" s="8"/>
    </row>
    <row r="1387" spans="4:5" x14ac:dyDescent="0.4">
      <c r="D1387" s="8"/>
      <c r="E1387" s="8"/>
    </row>
    <row r="1388" spans="4:5" x14ac:dyDescent="0.4">
      <c r="D1388" s="8"/>
      <c r="E1388" s="8"/>
    </row>
    <row r="1389" spans="4:5" x14ac:dyDescent="0.4">
      <c r="D1389" s="8"/>
      <c r="E1389" s="8"/>
    </row>
    <row r="1390" spans="4:5" x14ac:dyDescent="0.4">
      <c r="D1390" s="8"/>
      <c r="E1390" s="8"/>
    </row>
    <row r="1391" spans="4:5" x14ac:dyDescent="0.4">
      <c r="D1391" s="8"/>
      <c r="E1391" s="8"/>
    </row>
    <row r="1392" spans="4:5" x14ac:dyDescent="0.4">
      <c r="D1392" s="8"/>
      <c r="E1392" s="8"/>
    </row>
    <row r="1393" spans="4:5" x14ac:dyDescent="0.4">
      <c r="D1393" s="8"/>
      <c r="E1393" s="8"/>
    </row>
    <row r="1394" spans="4:5" x14ac:dyDescent="0.4">
      <c r="D1394" s="8"/>
      <c r="E1394" s="8"/>
    </row>
    <row r="1395" spans="4:5" x14ac:dyDescent="0.4">
      <c r="D1395" s="8"/>
      <c r="E1395" s="8"/>
    </row>
    <row r="1396" spans="4:5" x14ac:dyDescent="0.4">
      <c r="D1396" s="8"/>
      <c r="E1396" s="8"/>
    </row>
    <row r="1397" spans="4:5" x14ac:dyDescent="0.4">
      <c r="D1397" s="8"/>
      <c r="E1397" s="8"/>
    </row>
    <row r="1398" spans="4:5" x14ac:dyDescent="0.4">
      <c r="D1398" s="8"/>
      <c r="E1398" s="8"/>
    </row>
    <row r="1399" spans="4:5" x14ac:dyDescent="0.4">
      <c r="D1399" s="8"/>
      <c r="E1399" s="8"/>
    </row>
    <row r="1400" spans="4:5" x14ac:dyDescent="0.4">
      <c r="D1400" s="8"/>
      <c r="E1400" s="8"/>
    </row>
    <row r="1401" spans="4:5" x14ac:dyDescent="0.4">
      <c r="D1401" s="8"/>
      <c r="E1401" s="8"/>
    </row>
    <row r="1402" spans="4:5" x14ac:dyDescent="0.4">
      <c r="D1402" s="8"/>
      <c r="E1402" s="8"/>
    </row>
    <row r="1403" spans="4:5" x14ac:dyDescent="0.4">
      <c r="D1403" s="8"/>
      <c r="E1403" s="8"/>
    </row>
    <row r="1404" spans="4:5" x14ac:dyDescent="0.4">
      <c r="D1404" s="8"/>
      <c r="E1404" s="8"/>
    </row>
    <row r="1405" spans="4:5" x14ac:dyDescent="0.4">
      <c r="D1405" s="8"/>
      <c r="E1405" s="8"/>
    </row>
    <row r="1406" spans="4:5" x14ac:dyDescent="0.4">
      <c r="D1406" s="8"/>
      <c r="E1406" s="8"/>
    </row>
    <row r="1407" spans="4:5" x14ac:dyDescent="0.4">
      <c r="D1407" s="8"/>
      <c r="E1407" s="8"/>
    </row>
    <row r="1408" spans="4:5" x14ac:dyDescent="0.4">
      <c r="D1408" s="8"/>
      <c r="E1408" s="8"/>
    </row>
    <row r="1409" spans="4:5" x14ac:dyDescent="0.4">
      <c r="D1409" s="8"/>
      <c r="E1409" s="8"/>
    </row>
    <row r="1410" spans="4:5" x14ac:dyDescent="0.4">
      <c r="D1410" s="8"/>
      <c r="E1410" s="8"/>
    </row>
    <row r="1411" spans="4:5" x14ac:dyDescent="0.4">
      <c r="D1411" s="8"/>
      <c r="E1411" s="8"/>
    </row>
    <row r="1412" spans="4:5" x14ac:dyDescent="0.4">
      <c r="D1412" s="8"/>
      <c r="E1412" s="8"/>
    </row>
    <row r="1413" spans="4:5" x14ac:dyDescent="0.4">
      <c r="D1413" s="8"/>
      <c r="E1413" s="8"/>
    </row>
    <row r="1414" spans="4:5" x14ac:dyDescent="0.4">
      <c r="D1414" s="8"/>
      <c r="E1414" s="8"/>
    </row>
    <row r="1415" spans="4:5" x14ac:dyDescent="0.4">
      <c r="D1415" s="8"/>
      <c r="E1415" s="8"/>
    </row>
    <row r="1416" spans="4:5" x14ac:dyDescent="0.4">
      <c r="D1416" s="8"/>
      <c r="E1416" s="8"/>
    </row>
    <row r="1417" spans="4:5" x14ac:dyDescent="0.4">
      <c r="D1417" s="8"/>
      <c r="E1417" s="8"/>
    </row>
    <row r="1418" spans="4:5" x14ac:dyDescent="0.4">
      <c r="D1418" s="8"/>
      <c r="E1418" s="8"/>
    </row>
    <row r="1419" spans="4:5" x14ac:dyDescent="0.4">
      <c r="D1419" s="8"/>
      <c r="E1419" s="8"/>
    </row>
    <row r="1420" spans="4:5" x14ac:dyDescent="0.4">
      <c r="D1420" s="8"/>
      <c r="E1420" s="8"/>
    </row>
    <row r="1421" spans="4:5" x14ac:dyDescent="0.4">
      <c r="D1421" s="8"/>
      <c r="E1421" s="8"/>
    </row>
    <row r="1422" spans="4:5" x14ac:dyDescent="0.4">
      <c r="D1422" s="8"/>
      <c r="E1422" s="8"/>
    </row>
    <row r="1423" spans="4:5" x14ac:dyDescent="0.4">
      <c r="D1423" s="8"/>
      <c r="E1423" s="8"/>
    </row>
    <row r="1424" spans="4:5" x14ac:dyDescent="0.4">
      <c r="D1424" s="8"/>
      <c r="E1424" s="8"/>
    </row>
    <row r="1425" spans="4:5" x14ac:dyDescent="0.4">
      <c r="D1425" s="8"/>
      <c r="E1425" s="8"/>
    </row>
    <row r="1426" spans="4:5" x14ac:dyDescent="0.4">
      <c r="D1426" s="8"/>
      <c r="E1426" s="8"/>
    </row>
    <row r="1427" spans="4:5" x14ac:dyDescent="0.4">
      <c r="D1427" s="8"/>
      <c r="E1427" s="8"/>
    </row>
    <row r="1428" spans="4:5" x14ac:dyDescent="0.4">
      <c r="D1428" s="8"/>
      <c r="E1428" s="8"/>
    </row>
    <row r="1429" spans="4:5" x14ac:dyDescent="0.4">
      <c r="D1429" s="8"/>
      <c r="E1429" s="8"/>
    </row>
    <row r="1430" spans="4:5" x14ac:dyDescent="0.4">
      <c r="D1430" s="8"/>
      <c r="E1430" s="8"/>
    </row>
    <row r="1431" spans="4:5" x14ac:dyDescent="0.4">
      <c r="D1431" s="8"/>
      <c r="E1431" s="8"/>
    </row>
    <row r="1432" spans="4:5" x14ac:dyDescent="0.4">
      <c r="D1432" s="8"/>
      <c r="E1432" s="8"/>
    </row>
    <row r="1433" spans="4:5" x14ac:dyDescent="0.4">
      <c r="D1433" s="8"/>
      <c r="E1433" s="8"/>
    </row>
    <row r="1434" spans="4:5" x14ac:dyDescent="0.4">
      <c r="D1434" s="8"/>
      <c r="E1434" s="8"/>
    </row>
    <row r="1435" spans="4:5" x14ac:dyDescent="0.4">
      <c r="D1435" s="8"/>
      <c r="E1435" s="8"/>
    </row>
    <row r="1436" spans="4:5" x14ac:dyDescent="0.4">
      <c r="D1436" s="8"/>
      <c r="E1436" s="8"/>
    </row>
    <row r="1437" spans="4:5" x14ac:dyDescent="0.4">
      <c r="D1437" s="8"/>
      <c r="E1437" s="8"/>
    </row>
    <row r="1438" spans="4:5" x14ac:dyDescent="0.4">
      <c r="D1438" s="8"/>
      <c r="E1438" s="8"/>
    </row>
    <row r="1439" spans="4:5" x14ac:dyDescent="0.4">
      <c r="D1439" s="8"/>
      <c r="E1439" s="8"/>
    </row>
    <row r="1440" spans="4:5" x14ac:dyDescent="0.4">
      <c r="D1440" s="8"/>
      <c r="E1440" s="8"/>
    </row>
    <row r="1441" spans="4:5" x14ac:dyDescent="0.4">
      <c r="D1441" s="8"/>
      <c r="E1441" s="8"/>
    </row>
    <row r="1442" spans="4:5" x14ac:dyDescent="0.4">
      <c r="D1442" s="8"/>
      <c r="E1442" s="8"/>
    </row>
    <row r="1443" spans="4:5" x14ac:dyDescent="0.4">
      <c r="D1443" s="8"/>
      <c r="E1443" s="8"/>
    </row>
    <row r="1444" spans="4:5" x14ac:dyDescent="0.4">
      <c r="D1444" s="8"/>
      <c r="E1444" s="8"/>
    </row>
    <row r="1445" spans="4:5" x14ac:dyDescent="0.4">
      <c r="D1445" s="8"/>
      <c r="E1445" s="8"/>
    </row>
    <row r="1446" spans="4:5" x14ac:dyDescent="0.4">
      <c r="D1446" s="8"/>
      <c r="E1446" s="8"/>
    </row>
    <row r="1447" spans="4:5" x14ac:dyDescent="0.4">
      <c r="D1447" s="8"/>
      <c r="E1447" s="8"/>
    </row>
    <row r="1448" spans="4:5" x14ac:dyDescent="0.4">
      <c r="D1448" s="8"/>
      <c r="E1448" s="8"/>
    </row>
    <row r="1449" spans="4:5" x14ac:dyDescent="0.4">
      <c r="D1449" s="8"/>
      <c r="E1449" s="8"/>
    </row>
    <row r="1450" spans="4:5" x14ac:dyDescent="0.4">
      <c r="D1450" s="8"/>
      <c r="E1450" s="8"/>
    </row>
    <row r="1451" spans="4:5" x14ac:dyDescent="0.4">
      <c r="D1451" s="8"/>
      <c r="E1451" s="8"/>
    </row>
    <row r="1452" spans="4:5" x14ac:dyDescent="0.4">
      <c r="D1452" s="8"/>
      <c r="E1452" s="8"/>
    </row>
    <row r="1453" spans="4:5" x14ac:dyDescent="0.4">
      <c r="D1453" s="8"/>
      <c r="E1453" s="8"/>
    </row>
    <row r="1454" spans="4:5" x14ac:dyDescent="0.4">
      <c r="D1454" s="8"/>
      <c r="E1454" s="8"/>
    </row>
    <row r="1455" spans="4:5" x14ac:dyDescent="0.4">
      <c r="D1455" s="8"/>
      <c r="E1455" s="8"/>
    </row>
    <row r="1456" spans="4:5" x14ac:dyDescent="0.4">
      <c r="D1456" s="8"/>
      <c r="E1456" s="8"/>
    </row>
    <row r="1457" spans="4:5" x14ac:dyDescent="0.4">
      <c r="D1457" s="8"/>
      <c r="E1457" s="8"/>
    </row>
    <row r="1458" spans="4:5" x14ac:dyDescent="0.4">
      <c r="D1458" s="8"/>
      <c r="E1458" s="8"/>
    </row>
    <row r="1459" spans="4:5" x14ac:dyDescent="0.4">
      <c r="D1459" s="8"/>
      <c r="E1459" s="8"/>
    </row>
    <row r="1460" spans="4:5" x14ac:dyDescent="0.4">
      <c r="D1460" s="8"/>
      <c r="E1460" s="8"/>
    </row>
    <row r="1461" spans="4:5" x14ac:dyDescent="0.4">
      <c r="D1461" s="8"/>
      <c r="E1461" s="8"/>
    </row>
    <row r="1462" spans="4:5" x14ac:dyDescent="0.4">
      <c r="D1462" s="8"/>
      <c r="E1462" s="8"/>
    </row>
    <row r="1463" spans="4:5" x14ac:dyDescent="0.4">
      <c r="D1463" s="8"/>
      <c r="E1463" s="8"/>
    </row>
    <row r="1464" spans="4:5" x14ac:dyDescent="0.4">
      <c r="D1464" s="8"/>
      <c r="E1464" s="8"/>
    </row>
    <row r="1465" spans="4:5" x14ac:dyDescent="0.4">
      <c r="D1465" s="8"/>
      <c r="E1465" s="8"/>
    </row>
    <row r="1466" spans="4:5" x14ac:dyDescent="0.4">
      <c r="D1466" s="8"/>
      <c r="E1466" s="8"/>
    </row>
    <row r="1467" spans="4:5" x14ac:dyDescent="0.4">
      <c r="D1467" s="8"/>
      <c r="E1467" s="8"/>
    </row>
    <row r="1468" spans="4:5" x14ac:dyDescent="0.4">
      <c r="D1468" s="8"/>
      <c r="E1468" s="8"/>
    </row>
    <row r="1469" spans="4:5" x14ac:dyDescent="0.4">
      <c r="D1469" s="8"/>
      <c r="E1469" s="8"/>
    </row>
    <row r="1470" spans="4:5" x14ac:dyDescent="0.4">
      <c r="D1470" s="8"/>
      <c r="E1470" s="8"/>
    </row>
    <row r="1471" spans="4:5" x14ac:dyDescent="0.4">
      <c r="D1471" s="8"/>
      <c r="E1471" s="8"/>
    </row>
    <row r="1472" spans="4:5" x14ac:dyDescent="0.4">
      <c r="D1472" s="8"/>
      <c r="E1472" s="8"/>
    </row>
    <row r="1473" spans="4:5" x14ac:dyDescent="0.4">
      <c r="D1473" s="8"/>
      <c r="E1473" s="8"/>
    </row>
    <row r="1474" spans="4:5" x14ac:dyDescent="0.4">
      <c r="D1474" s="8"/>
      <c r="E1474" s="8"/>
    </row>
    <row r="1475" spans="4:5" x14ac:dyDescent="0.4">
      <c r="D1475" s="8"/>
      <c r="E1475" s="8"/>
    </row>
    <row r="1476" spans="4:5" x14ac:dyDescent="0.4">
      <c r="D1476" s="8"/>
      <c r="E1476" s="8"/>
    </row>
    <row r="1477" spans="4:5" x14ac:dyDescent="0.4">
      <c r="D1477" s="8"/>
      <c r="E1477" s="8"/>
    </row>
    <row r="1478" spans="4:5" x14ac:dyDescent="0.4">
      <c r="D1478" s="8"/>
      <c r="E1478" s="8"/>
    </row>
    <row r="1479" spans="4:5" x14ac:dyDescent="0.4">
      <c r="D1479" s="8"/>
      <c r="E1479" s="8"/>
    </row>
    <row r="1480" spans="4:5" x14ac:dyDescent="0.4">
      <c r="D1480" s="8"/>
      <c r="E1480" s="8"/>
    </row>
    <row r="1481" spans="4:5" x14ac:dyDescent="0.4">
      <c r="D1481" s="8"/>
      <c r="E1481" s="8"/>
    </row>
    <row r="1482" spans="4:5" x14ac:dyDescent="0.4">
      <c r="D1482" s="8"/>
      <c r="E1482" s="8"/>
    </row>
    <row r="1483" spans="4:5" x14ac:dyDescent="0.4">
      <c r="D1483" s="8"/>
      <c r="E1483" s="8"/>
    </row>
    <row r="1484" spans="4:5" x14ac:dyDescent="0.4">
      <c r="D1484" s="8"/>
      <c r="E1484" s="8"/>
    </row>
    <row r="1485" spans="4:5" x14ac:dyDescent="0.4">
      <c r="D1485" s="8"/>
      <c r="E1485" s="8"/>
    </row>
    <row r="1486" spans="4:5" x14ac:dyDescent="0.4">
      <c r="D1486" s="8"/>
      <c r="E1486" s="8"/>
    </row>
    <row r="1487" spans="4:5" x14ac:dyDescent="0.4">
      <c r="D1487" s="8"/>
      <c r="E1487" s="8"/>
    </row>
    <row r="1488" spans="4:5" x14ac:dyDescent="0.4">
      <c r="D1488" s="8"/>
      <c r="E1488" s="8"/>
    </row>
    <row r="1489" spans="4:5" x14ac:dyDescent="0.4">
      <c r="D1489" s="8"/>
      <c r="E1489" s="8"/>
    </row>
    <row r="1490" spans="4:5" x14ac:dyDescent="0.4">
      <c r="D1490" s="8"/>
      <c r="E1490" s="8"/>
    </row>
    <row r="1491" spans="4:5" x14ac:dyDescent="0.4">
      <c r="D1491" s="8"/>
      <c r="E1491" s="8"/>
    </row>
    <row r="1492" spans="4:5" x14ac:dyDescent="0.4">
      <c r="D1492" s="8"/>
      <c r="E1492" s="8"/>
    </row>
    <row r="1493" spans="4:5" x14ac:dyDescent="0.4">
      <c r="D1493" s="8"/>
      <c r="E1493" s="8"/>
    </row>
    <row r="1494" spans="4:5" x14ac:dyDescent="0.4">
      <c r="D1494" s="8"/>
      <c r="E1494" s="8"/>
    </row>
    <row r="1495" spans="4:5" x14ac:dyDescent="0.4">
      <c r="D1495" s="8"/>
      <c r="E1495" s="8"/>
    </row>
    <row r="1496" spans="4:5" x14ac:dyDescent="0.4">
      <c r="D1496" s="8"/>
      <c r="E1496" s="8"/>
    </row>
    <row r="1497" spans="4:5" x14ac:dyDescent="0.4">
      <c r="D1497" s="8"/>
      <c r="E1497" s="8"/>
    </row>
    <row r="1498" spans="4:5" x14ac:dyDescent="0.4">
      <c r="D1498" s="8"/>
      <c r="E1498" s="8"/>
    </row>
    <row r="1499" spans="4:5" x14ac:dyDescent="0.4">
      <c r="D1499" s="8"/>
      <c r="E1499" s="8"/>
    </row>
    <row r="1500" spans="4:5" x14ac:dyDescent="0.4">
      <c r="D1500" s="8"/>
      <c r="E1500" s="8"/>
    </row>
    <row r="1501" spans="4:5" x14ac:dyDescent="0.4">
      <c r="D1501" s="8"/>
      <c r="E1501" s="8"/>
    </row>
    <row r="1502" spans="4:5" x14ac:dyDescent="0.4">
      <c r="D1502" s="8"/>
      <c r="E1502" s="8"/>
    </row>
    <row r="1503" spans="4:5" x14ac:dyDescent="0.4">
      <c r="D1503" s="8"/>
      <c r="E1503" s="8"/>
    </row>
    <row r="1504" spans="4:5" x14ac:dyDescent="0.4">
      <c r="D1504" s="8"/>
      <c r="E1504" s="8"/>
    </row>
    <row r="1505" spans="4:5" x14ac:dyDescent="0.4">
      <c r="D1505" s="8"/>
      <c r="E1505" s="8"/>
    </row>
    <row r="1506" spans="4:5" x14ac:dyDescent="0.4">
      <c r="D1506" s="8"/>
      <c r="E1506" s="8"/>
    </row>
    <row r="1507" spans="4:5" x14ac:dyDescent="0.4">
      <c r="D1507" s="8"/>
      <c r="E1507" s="8"/>
    </row>
    <row r="1508" spans="4:5" x14ac:dyDescent="0.4">
      <c r="D1508" s="8"/>
      <c r="E1508" s="8"/>
    </row>
    <row r="1509" spans="4:5" x14ac:dyDescent="0.4">
      <c r="D1509" s="8"/>
      <c r="E1509" s="8"/>
    </row>
    <row r="1510" spans="4:5" x14ac:dyDescent="0.4">
      <c r="D1510" s="8"/>
      <c r="E1510" s="8"/>
    </row>
    <row r="1511" spans="4:5" x14ac:dyDescent="0.4">
      <c r="D1511" s="8"/>
      <c r="E1511" s="8"/>
    </row>
    <row r="1512" spans="4:5" x14ac:dyDescent="0.4">
      <c r="D1512" s="8"/>
      <c r="E1512" s="8"/>
    </row>
    <row r="1513" spans="4:5" x14ac:dyDescent="0.4">
      <c r="D1513" s="8"/>
      <c r="E1513" s="8"/>
    </row>
    <row r="1514" spans="4:5" x14ac:dyDescent="0.4">
      <c r="D1514" s="8"/>
      <c r="E1514" s="8"/>
    </row>
    <row r="1515" spans="4:5" x14ac:dyDescent="0.4">
      <c r="D1515" s="8"/>
      <c r="E1515" s="8"/>
    </row>
    <row r="1516" spans="4:5" x14ac:dyDescent="0.4">
      <c r="D1516" s="8"/>
      <c r="E1516" s="8"/>
    </row>
    <row r="1517" spans="4:5" x14ac:dyDescent="0.4">
      <c r="D1517" s="8"/>
      <c r="E1517" s="8"/>
    </row>
    <row r="1518" spans="4:5" x14ac:dyDescent="0.4">
      <c r="D1518" s="8"/>
      <c r="E1518" s="8"/>
    </row>
    <row r="1519" spans="4:5" x14ac:dyDescent="0.4">
      <c r="D1519" s="8"/>
      <c r="E1519" s="8"/>
    </row>
    <row r="1520" spans="4:5" x14ac:dyDescent="0.4">
      <c r="D1520" s="8"/>
      <c r="E1520" s="8"/>
    </row>
    <row r="1521" spans="4:5" x14ac:dyDescent="0.4">
      <c r="D1521" s="8"/>
      <c r="E1521" s="8"/>
    </row>
    <row r="1522" spans="4:5" x14ac:dyDescent="0.4">
      <c r="D1522" s="8"/>
      <c r="E1522" s="8"/>
    </row>
    <row r="1523" spans="4:5" x14ac:dyDescent="0.4">
      <c r="D1523" s="8"/>
      <c r="E1523" s="8"/>
    </row>
    <row r="1524" spans="4:5" x14ac:dyDescent="0.4">
      <c r="D1524" s="8"/>
      <c r="E1524" s="8"/>
    </row>
    <row r="1525" spans="4:5" x14ac:dyDescent="0.4">
      <c r="D1525" s="8"/>
      <c r="E1525" s="8"/>
    </row>
    <row r="1526" spans="4:5" x14ac:dyDescent="0.4">
      <c r="D1526" s="8"/>
      <c r="E1526" s="8"/>
    </row>
    <row r="1527" spans="4:5" x14ac:dyDescent="0.4">
      <c r="D1527" s="8"/>
      <c r="E1527" s="8"/>
    </row>
    <row r="1528" spans="4:5" x14ac:dyDescent="0.4">
      <c r="D1528" s="8"/>
      <c r="E1528" s="8"/>
    </row>
    <row r="1529" spans="4:5" x14ac:dyDescent="0.4">
      <c r="D1529" s="8"/>
      <c r="E1529" s="8"/>
    </row>
    <row r="1530" spans="4:5" x14ac:dyDescent="0.4">
      <c r="D1530" s="8"/>
      <c r="E1530" s="8"/>
    </row>
    <row r="1531" spans="4:5" x14ac:dyDescent="0.4">
      <c r="D1531" s="8"/>
      <c r="E1531" s="8"/>
    </row>
    <row r="1532" spans="4:5" x14ac:dyDescent="0.4">
      <c r="D1532" s="8"/>
      <c r="E1532" s="8"/>
    </row>
    <row r="1533" spans="4:5" x14ac:dyDescent="0.4">
      <c r="D1533" s="8"/>
      <c r="E1533" s="8"/>
    </row>
    <row r="1534" spans="4:5" x14ac:dyDescent="0.4">
      <c r="D1534" s="8"/>
      <c r="E1534" s="8"/>
    </row>
    <row r="1535" spans="4:5" x14ac:dyDescent="0.4">
      <c r="D1535" s="8"/>
      <c r="E1535" s="8"/>
    </row>
    <row r="1536" spans="4:5" x14ac:dyDescent="0.4">
      <c r="D1536" s="8"/>
      <c r="E1536" s="8"/>
    </row>
    <row r="1537" spans="4:5" x14ac:dyDescent="0.4">
      <c r="D1537" s="8"/>
      <c r="E1537" s="8"/>
    </row>
    <row r="1538" spans="4:5" x14ac:dyDescent="0.4">
      <c r="D1538" s="8"/>
      <c r="E1538" s="8"/>
    </row>
    <row r="1539" spans="4:5" x14ac:dyDescent="0.4">
      <c r="D1539" s="8"/>
      <c r="E1539" s="8"/>
    </row>
    <row r="1540" spans="4:5" x14ac:dyDescent="0.4">
      <c r="D1540" s="8"/>
      <c r="E1540" s="8"/>
    </row>
    <row r="1541" spans="4:5" x14ac:dyDescent="0.4">
      <c r="D1541" s="8"/>
      <c r="E1541" s="8"/>
    </row>
    <row r="1542" spans="4:5" x14ac:dyDescent="0.4">
      <c r="D1542" s="8"/>
      <c r="E1542" s="8"/>
    </row>
    <row r="1543" spans="4:5" x14ac:dyDescent="0.4">
      <c r="D1543" s="8"/>
      <c r="E1543" s="8"/>
    </row>
    <row r="1544" spans="4:5" x14ac:dyDescent="0.4">
      <c r="D1544" s="8"/>
      <c r="E1544" s="8"/>
    </row>
    <row r="1545" spans="4:5" x14ac:dyDescent="0.4">
      <c r="D1545" s="8"/>
      <c r="E1545" s="8"/>
    </row>
    <row r="1546" spans="4:5" x14ac:dyDescent="0.4">
      <c r="D1546" s="8"/>
      <c r="E1546" s="8"/>
    </row>
    <row r="1547" spans="4:5" x14ac:dyDescent="0.4">
      <c r="D1547" s="8"/>
      <c r="E1547" s="8"/>
    </row>
    <row r="1548" spans="4:5" x14ac:dyDescent="0.4">
      <c r="D1548" s="8"/>
      <c r="E1548" s="8"/>
    </row>
    <row r="1549" spans="4:5" x14ac:dyDescent="0.4">
      <c r="D1549" s="8"/>
      <c r="E1549" s="8"/>
    </row>
    <row r="1550" spans="4:5" x14ac:dyDescent="0.4">
      <c r="D1550" s="8"/>
      <c r="E1550" s="8"/>
    </row>
    <row r="1551" spans="4:5" x14ac:dyDescent="0.4">
      <c r="D1551" s="8"/>
      <c r="E1551" s="8"/>
    </row>
    <row r="1552" spans="4:5" x14ac:dyDescent="0.4">
      <c r="D1552" s="8"/>
      <c r="E1552" s="8"/>
    </row>
    <row r="1553" spans="4:5" x14ac:dyDescent="0.4">
      <c r="D1553" s="8"/>
      <c r="E1553" s="8"/>
    </row>
    <row r="1554" spans="4:5" x14ac:dyDescent="0.4">
      <c r="D1554" s="8"/>
      <c r="E1554" s="8"/>
    </row>
    <row r="1555" spans="4:5" x14ac:dyDescent="0.4">
      <c r="D1555" s="8"/>
      <c r="E1555" s="8"/>
    </row>
    <row r="1556" spans="4:5" x14ac:dyDescent="0.4">
      <c r="D1556" s="8"/>
      <c r="E1556" s="8"/>
    </row>
    <row r="1557" spans="4:5" x14ac:dyDescent="0.4">
      <c r="D1557" s="8"/>
      <c r="E1557" s="8"/>
    </row>
    <row r="1558" spans="4:5" x14ac:dyDescent="0.4">
      <c r="D1558" s="8"/>
      <c r="E1558" s="8"/>
    </row>
    <row r="1559" spans="4:5" x14ac:dyDescent="0.4">
      <c r="D1559" s="8"/>
      <c r="E1559" s="8"/>
    </row>
    <row r="1560" spans="4:5" x14ac:dyDescent="0.4">
      <c r="D1560" s="8"/>
      <c r="E1560" s="8"/>
    </row>
    <row r="1561" spans="4:5" x14ac:dyDescent="0.4">
      <c r="D1561" s="8"/>
      <c r="E1561" s="8"/>
    </row>
    <row r="1562" spans="4:5" x14ac:dyDescent="0.4">
      <c r="D1562" s="8"/>
      <c r="E1562" s="8"/>
    </row>
    <row r="1563" spans="4:5" x14ac:dyDescent="0.4">
      <c r="D1563" s="8"/>
      <c r="E1563" s="8"/>
    </row>
    <row r="1564" spans="4:5" x14ac:dyDescent="0.4">
      <c r="D1564" s="8"/>
      <c r="E1564" s="8"/>
    </row>
    <row r="1565" spans="4:5" x14ac:dyDescent="0.4">
      <c r="D1565" s="8"/>
      <c r="E1565" s="8"/>
    </row>
    <row r="1566" spans="4:5" x14ac:dyDescent="0.4">
      <c r="D1566" s="8"/>
      <c r="E1566" s="8"/>
    </row>
  </sheetData>
  <mergeCells count="9">
    <mergeCell ref="A15:E15"/>
    <mergeCell ref="A14:E14"/>
    <mergeCell ref="A1:E2"/>
    <mergeCell ref="A3:A5"/>
    <mergeCell ref="B3:B5"/>
    <mergeCell ref="E3:E5"/>
    <mergeCell ref="A12:B12"/>
    <mergeCell ref="D3:D5"/>
    <mergeCell ref="C3:C5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orientation="landscape" horizontalDpi="1200" verticalDpi="1200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Planilha de Preço</vt:lpstr>
      <vt:lpstr>Cálculo do fator "K"</vt:lpstr>
      <vt:lpstr>Estimativa meses de trabalhado</vt:lpstr>
      <vt:lpstr>'Cálculo do fator "K"'!Area_de_impressao</vt:lpstr>
      <vt:lpstr>'Estimativa meses de trabalhado'!Area_de_impressao</vt:lpstr>
      <vt:lpstr>'Planilha de Preço'!Area_de_impressao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SBE</dc:creator>
  <cp:lastModifiedBy>Rodrigo Gualberto</cp:lastModifiedBy>
  <cp:lastPrinted>2024-12-03T19:11:09Z</cp:lastPrinted>
  <dcterms:created xsi:type="dcterms:W3CDTF">2013-07-09T12:36:16Z</dcterms:created>
  <dcterms:modified xsi:type="dcterms:W3CDTF">2024-12-16T20:19:07Z</dcterms:modified>
</cp:coreProperties>
</file>